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"/>
    </mc:Choice>
  </mc:AlternateContent>
  <xr:revisionPtr revIDLastSave="0" documentId="8_{324560DF-6737-42DD-9446-80D9C8D2AEF2}" xr6:coauthVersionLast="47" xr6:coauthVersionMax="47" xr10:uidLastSave="{00000000-0000-0000-0000-000000000000}"/>
  <bookViews>
    <workbookView xWindow="-110" yWindow="-110" windowWidth="38620" windowHeight="21100" xr2:uid="{9ED8EEA7-0CC2-4E30-A814-B0EAEA66E5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B9" i="1"/>
  <c r="I9" i="1" s="1"/>
  <c r="I8" i="1"/>
  <c r="F8" i="1" s="1"/>
  <c r="E8" i="1" s="1"/>
  <c r="C8" i="1"/>
  <c r="H7" i="1"/>
  <c r="D7" i="1"/>
  <c r="D8" i="1" s="1"/>
  <c r="D9" i="1" s="1"/>
  <c r="D10" i="1" s="1"/>
  <c r="D11" i="1" s="1"/>
  <c r="B10" i="1" l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H8" i="1"/>
  <c r="B11" i="1" l="1"/>
  <c r="I11" i="1" s="1"/>
  <c r="I10" i="1"/>
  <c r="F9" i="1"/>
  <c r="E9" i="1" s="1"/>
  <c r="H9" i="1"/>
  <c r="B12" i="1" l="1"/>
  <c r="I12" i="1" s="1"/>
  <c r="F10" i="1"/>
  <c r="E10" i="1" s="1"/>
  <c r="H10" i="1"/>
  <c r="B13" i="1" l="1"/>
  <c r="I13" i="1"/>
  <c r="H11" i="1"/>
  <c r="F11" i="1"/>
  <c r="E11" i="1" s="1"/>
  <c r="B14" i="1" l="1"/>
  <c r="H12" i="1"/>
  <c r="F12" i="1"/>
  <c r="E12" i="1" s="1"/>
  <c r="B15" i="1" l="1"/>
  <c r="I15" i="1" s="1"/>
  <c r="I14" i="1"/>
  <c r="H13" i="1"/>
  <c r="F13" i="1"/>
  <c r="E13" i="1" s="1"/>
  <c r="B16" i="1" l="1"/>
  <c r="I16" i="1" s="1"/>
  <c r="G14" i="1"/>
  <c r="H14" i="1"/>
  <c r="F14" i="1"/>
  <c r="E14" i="1" s="1"/>
  <c r="B17" i="1" l="1"/>
  <c r="B18" i="1" s="1"/>
  <c r="G15" i="1"/>
  <c r="H15" i="1" s="1"/>
  <c r="F15" i="1"/>
  <c r="E15" i="1" s="1"/>
  <c r="I17" i="1" l="1"/>
  <c r="I18" i="1"/>
  <c r="B19" i="1"/>
  <c r="I19" i="1" s="1"/>
  <c r="G16" i="1"/>
  <c r="H16" i="1" s="1"/>
  <c r="F16" i="1"/>
  <c r="E16" i="1" s="1"/>
  <c r="B20" i="1" l="1"/>
  <c r="I20" i="1" s="1"/>
  <c r="G17" i="1"/>
  <c r="H17" i="1" s="1"/>
  <c r="F17" i="1"/>
  <c r="E17" i="1" s="1"/>
  <c r="B21" i="1" l="1"/>
  <c r="I21" i="1" s="1"/>
  <c r="G18" i="1"/>
  <c r="H18" i="1" s="1"/>
  <c r="F18" i="1"/>
  <c r="E18" i="1" s="1"/>
  <c r="B22" i="1" l="1"/>
  <c r="I22" i="1" s="1"/>
  <c r="G19" i="1"/>
  <c r="H19" i="1" s="1"/>
  <c r="F19" i="1"/>
  <c r="E19" i="1" s="1"/>
  <c r="B23" i="1" l="1"/>
  <c r="B24" i="1" s="1"/>
  <c r="G20" i="1"/>
  <c r="H20" i="1" s="1"/>
  <c r="F20" i="1"/>
  <c r="E20" i="1" s="1"/>
  <c r="I23" i="1" l="1"/>
  <c r="I24" i="1"/>
  <c r="B25" i="1"/>
  <c r="I25" i="1" s="1"/>
  <c r="G21" i="1"/>
  <c r="H21" i="1" s="1"/>
  <c r="F21" i="1"/>
  <c r="E21" i="1" s="1"/>
  <c r="B26" i="1" l="1"/>
  <c r="I26" i="1" s="1"/>
  <c r="G22" i="1"/>
  <c r="H22" i="1" s="1"/>
  <c r="F22" i="1"/>
  <c r="E22" i="1" s="1"/>
  <c r="B27" i="1" l="1"/>
  <c r="I27" i="1" s="1"/>
  <c r="G23" i="1"/>
  <c r="H23" i="1" s="1"/>
  <c r="F23" i="1"/>
  <c r="E23" i="1" s="1"/>
  <c r="B28" i="1" l="1"/>
  <c r="G24" i="1"/>
  <c r="H24" i="1" s="1"/>
  <c r="F24" i="1"/>
  <c r="E24" i="1" s="1"/>
  <c r="B29" i="1" l="1"/>
  <c r="I29" i="1" s="1"/>
  <c r="I28" i="1"/>
  <c r="G25" i="1"/>
  <c r="H25" i="1" s="1"/>
  <c r="F25" i="1"/>
  <c r="E25" i="1" s="1"/>
  <c r="B30" i="1" l="1"/>
  <c r="I30" i="1" s="1"/>
  <c r="F26" i="1"/>
  <c r="G26" i="1"/>
  <c r="H26" i="1" s="1"/>
  <c r="B31" i="1" l="1"/>
  <c r="F27" i="1"/>
  <c r="G27" i="1"/>
  <c r="H27" i="1" s="1"/>
  <c r="E26" i="1"/>
  <c r="B32" i="1" l="1"/>
  <c r="I31" i="1"/>
  <c r="F28" i="1"/>
  <c r="G28" i="1"/>
  <c r="H28" i="1" s="1"/>
  <c r="E27" i="1"/>
  <c r="B33" i="1" l="1"/>
  <c r="I33" i="1"/>
  <c r="I32" i="1"/>
  <c r="G29" i="1"/>
  <c r="H29" i="1"/>
  <c r="F29" i="1"/>
  <c r="E29" i="1" s="1"/>
  <c r="E28" i="1"/>
  <c r="B34" i="1" l="1"/>
  <c r="I34" i="1"/>
  <c r="F30" i="1"/>
  <c r="G30" i="1"/>
  <c r="H30" i="1" s="1"/>
  <c r="B35" i="1" l="1"/>
  <c r="I35" i="1"/>
  <c r="F31" i="1"/>
  <c r="G31" i="1"/>
  <c r="H31" i="1" s="1"/>
  <c r="E30" i="1"/>
  <c r="B36" i="1" l="1"/>
  <c r="F32" i="1"/>
  <c r="G32" i="1"/>
  <c r="H32" i="1" s="1"/>
  <c r="E31" i="1"/>
  <c r="B37" i="1" l="1"/>
  <c r="I36" i="1"/>
  <c r="F33" i="1"/>
  <c r="E33" i="1" s="1"/>
  <c r="G33" i="1"/>
  <c r="H33" i="1" s="1"/>
  <c r="E32" i="1"/>
  <c r="B38" i="1" l="1"/>
  <c r="I38" i="1" s="1"/>
  <c r="I37" i="1"/>
  <c r="F34" i="1"/>
  <c r="G34" i="1"/>
  <c r="H34" i="1" s="1"/>
  <c r="B39" i="1" l="1"/>
  <c r="I39" i="1"/>
  <c r="F35" i="1"/>
  <c r="G35" i="1"/>
  <c r="H35" i="1" s="1"/>
  <c r="E34" i="1"/>
  <c r="B40" i="1" l="1"/>
  <c r="I40" i="1"/>
  <c r="F36" i="1"/>
  <c r="G36" i="1"/>
  <c r="H36" i="1" s="1"/>
  <c r="E35" i="1"/>
  <c r="B41" i="1" l="1"/>
  <c r="F37" i="1"/>
  <c r="G37" i="1"/>
  <c r="H37" i="1"/>
  <c r="E36" i="1"/>
  <c r="B42" i="1" l="1"/>
  <c r="I42" i="1" s="1"/>
  <c r="I41" i="1"/>
  <c r="F38" i="1"/>
  <c r="G38" i="1"/>
  <c r="H38" i="1" s="1"/>
  <c r="E37" i="1"/>
  <c r="E38" i="1" l="1"/>
  <c r="B43" i="1"/>
  <c r="F39" i="1"/>
  <c r="G39" i="1"/>
  <c r="H39" i="1" s="1"/>
  <c r="B44" i="1" l="1"/>
  <c r="I44" i="1" s="1"/>
  <c r="I43" i="1"/>
  <c r="F40" i="1"/>
  <c r="G40" i="1"/>
  <c r="H40" i="1" s="1"/>
  <c r="E39" i="1"/>
  <c r="B45" i="1" l="1"/>
  <c r="F41" i="1"/>
  <c r="G41" i="1"/>
  <c r="H41" i="1" s="1"/>
  <c r="E40" i="1"/>
  <c r="B46" i="1" l="1"/>
  <c r="I45" i="1"/>
  <c r="F42" i="1"/>
  <c r="G42" i="1"/>
  <c r="H42" i="1" s="1"/>
  <c r="E41" i="1"/>
  <c r="B47" i="1" l="1"/>
  <c r="I47" i="1" s="1"/>
  <c r="I46" i="1"/>
  <c r="F43" i="1"/>
  <c r="G43" i="1"/>
  <c r="H43" i="1" s="1"/>
  <c r="E42" i="1"/>
  <c r="E43" i="1" l="1"/>
  <c r="B48" i="1"/>
  <c r="I48" i="1"/>
  <c r="F44" i="1"/>
  <c r="G44" i="1"/>
  <c r="H44" i="1"/>
  <c r="B49" i="1" l="1"/>
  <c r="G45" i="1"/>
  <c r="H45" i="1"/>
  <c r="F45" i="1"/>
  <c r="E45" i="1" s="1"/>
  <c r="E44" i="1"/>
  <c r="B50" i="1" l="1"/>
  <c r="I50" i="1" s="1"/>
  <c r="I49" i="1"/>
  <c r="G46" i="1"/>
  <c r="H46" i="1" s="1"/>
  <c r="F46" i="1"/>
  <c r="E46" i="1" s="1"/>
  <c r="B51" i="1" l="1"/>
  <c r="F47" i="1"/>
  <c r="G47" i="1"/>
  <c r="H47" i="1" s="1"/>
  <c r="E47" i="1" l="1"/>
  <c r="B52" i="1"/>
  <c r="I52" i="1" s="1"/>
  <c r="I51" i="1"/>
  <c r="G48" i="1"/>
  <c r="H48" i="1" s="1"/>
  <c r="F48" i="1"/>
  <c r="E48" i="1" s="1"/>
  <c r="B53" i="1" l="1"/>
  <c r="F49" i="1"/>
  <c r="G49" i="1"/>
  <c r="H49" i="1"/>
  <c r="E49" i="1" l="1"/>
  <c r="B54" i="1"/>
  <c r="I54" i="1"/>
  <c r="I53" i="1"/>
  <c r="G50" i="1"/>
  <c r="H50" i="1"/>
  <c r="F50" i="1"/>
  <c r="E50" i="1" s="1"/>
  <c r="B55" i="1" l="1"/>
  <c r="I55" i="1"/>
  <c r="G51" i="1"/>
  <c r="H51" i="1" s="1"/>
  <c r="F51" i="1"/>
  <c r="E51" i="1" s="1"/>
  <c r="B56" i="1" l="1"/>
  <c r="F52" i="1"/>
  <c r="G52" i="1"/>
  <c r="H52" i="1" s="1"/>
  <c r="B57" i="1" l="1"/>
  <c r="I57" i="1" s="1"/>
  <c r="I56" i="1"/>
  <c r="F53" i="1"/>
  <c r="G53" i="1"/>
  <c r="H53" i="1"/>
  <c r="E52" i="1"/>
  <c r="B58" i="1" l="1"/>
  <c r="I58" i="1" s="1"/>
  <c r="F54" i="1"/>
  <c r="G54" i="1"/>
  <c r="H54" i="1" s="1"/>
  <c r="E53" i="1"/>
  <c r="B59" i="1" l="1"/>
  <c r="F55" i="1"/>
  <c r="G55" i="1"/>
  <c r="H55" i="1" s="1"/>
  <c r="E54" i="1"/>
  <c r="E55" i="1" l="1"/>
  <c r="B60" i="1"/>
  <c r="I59" i="1"/>
  <c r="F56" i="1"/>
  <c r="G56" i="1"/>
  <c r="H56" i="1" s="1"/>
  <c r="B61" i="1" l="1"/>
  <c r="I61" i="1"/>
  <c r="I60" i="1"/>
  <c r="F57" i="1"/>
  <c r="G57" i="1"/>
  <c r="H57" i="1" s="1"/>
  <c r="E56" i="1"/>
  <c r="B62" i="1" l="1"/>
  <c r="I62" i="1"/>
  <c r="F58" i="1"/>
  <c r="G58" i="1"/>
  <c r="H58" i="1" s="1"/>
  <c r="E57" i="1"/>
  <c r="E58" i="1" l="1"/>
  <c r="B63" i="1"/>
  <c r="I63" i="1" s="1"/>
  <c r="F59" i="1"/>
  <c r="G59" i="1"/>
  <c r="H59" i="1" s="1"/>
  <c r="B64" i="1" l="1"/>
  <c r="I64" i="1" s="1"/>
  <c r="F60" i="1"/>
  <c r="E60" i="1" s="1"/>
  <c r="G60" i="1"/>
  <c r="H60" i="1"/>
  <c r="E59" i="1"/>
  <c r="B65" i="1" l="1"/>
  <c r="F61" i="1"/>
  <c r="G61" i="1"/>
  <c r="H61" i="1" s="1"/>
  <c r="B66" i="1" l="1"/>
  <c r="I66" i="1" s="1"/>
  <c r="I65" i="1"/>
  <c r="F62" i="1"/>
  <c r="G62" i="1"/>
  <c r="H62" i="1" s="1"/>
  <c r="E61" i="1"/>
  <c r="B67" i="1" l="1"/>
  <c r="I67" i="1" s="1"/>
  <c r="F63" i="1"/>
  <c r="G63" i="1"/>
  <c r="H63" i="1" s="1"/>
  <c r="E62" i="1"/>
  <c r="B68" i="1" l="1"/>
  <c r="G64" i="1"/>
  <c r="H64" i="1" s="1"/>
  <c r="F64" i="1"/>
  <c r="E64" i="1" s="1"/>
  <c r="E63" i="1"/>
  <c r="B69" i="1" l="1"/>
  <c r="I69" i="1"/>
  <c r="I68" i="1"/>
  <c r="F65" i="1"/>
  <c r="G65" i="1"/>
  <c r="H65" i="1"/>
  <c r="B70" i="1" l="1"/>
  <c r="I70" i="1" s="1"/>
  <c r="F66" i="1"/>
  <c r="G66" i="1"/>
  <c r="H66" i="1" s="1"/>
  <c r="E65" i="1"/>
  <c r="B71" i="1" l="1"/>
  <c r="G67" i="1"/>
  <c r="H67" i="1" s="1"/>
  <c r="F67" i="1"/>
  <c r="E67" i="1" s="1"/>
  <c r="E66" i="1"/>
  <c r="B72" i="1" l="1"/>
  <c r="I72" i="1" s="1"/>
  <c r="I71" i="1"/>
  <c r="F68" i="1"/>
  <c r="G68" i="1"/>
  <c r="H68" i="1"/>
  <c r="B73" i="1" l="1"/>
  <c r="I73" i="1" s="1"/>
  <c r="F69" i="1"/>
  <c r="G69" i="1"/>
  <c r="H69" i="1" s="1"/>
  <c r="E68" i="1"/>
  <c r="B74" i="1" l="1"/>
  <c r="I74" i="1" s="1"/>
  <c r="G70" i="1"/>
  <c r="H70" i="1"/>
  <c r="F70" i="1"/>
  <c r="E70" i="1" s="1"/>
  <c r="E69" i="1"/>
  <c r="B75" i="1" l="1"/>
  <c r="I75" i="1" s="1"/>
  <c r="F71" i="1"/>
  <c r="G71" i="1"/>
  <c r="H71" i="1" s="1"/>
  <c r="B76" i="1" l="1"/>
  <c r="F72" i="1"/>
  <c r="G72" i="1"/>
  <c r="H72" i="1"/>
  <c r="E71" i="1"/>
  <c r="B77" i="1" l="1"/>
  <c r="I77" i="1" s="1"/>
  <c r="I76" i="1"/>
  <c r="G73" i="1"/>
  <c r="H73" i="1" s="1"/>
  <c r="F73" i="1"/>
  <c r="E73" i="1" s="1"/>
  <c r="E72" i="1"/>
  <c r="B78" i="1" l="1"/>
  <c r="I78" i="1" s="1"/>
  <c r="G74" i="1"/>
  <c r="H74" i="1" s="1"/>
  <c r="F74" i="1"/>
  <c r="E74" i="1" s="1"/>
  <c r="B79" i="1" l="1"/>
  <c r="F75" i="1"/>
  <c r="G75" i="1"/>
  <c r="H75" i="1" s="1"/>
  <c r="B80" i="1" l="1"/>
  <c r="I80" i="1" s="1"/>
  <c r="I79" i="1"/>
  <c r="F76" i="1"/>
  <c r="G76" i="1"/>
  <c r="H76" i="1" s="1"/>
  <c r="E75" i="1"/>
  <c r="B81" i="1" l="1"/>
  <c r="I81" i="1" s="1"/>
  <c r="F77" i="1"/>
  <c r="G77" i="1"/>
  <c r="H77" i="1" s="1"/>
  <c r="E76" i="1"/>
  <c r="B82" i="1" l="1"/>
  <c r="F78" i="1"/>
  <c r="G78" i="1"/>
  <c r="H78" i="1" s="1"/>
  <c r="E77" i="1"/>
  <c r="B83" i="1" l="1"/>
  <c r="I83" i="1" s="1"/>
  <c r="I82" i="1"/>
  <c r="F79" i="1"/>
  <c r="G79" i="1"/>
  <c r="H79" i="1" s="1"/>
  <c r="E78" i="1"/>
  <c r="E79" i="1" l="1"/>
  <c r="B84" i="1"/>
  <c r="I84" i="1" s="1"/>
  <c r="F80" i="1"/>
  <c r="G80" i="1"/>
  <c r="H80" i="1" s="1"/>
  <c r="B85" i="1" l="1"/>
  <c r="I85" i="1" s="1"/>
  <c r="F81" i="1"/>
  <c r="E81" i="1" s="1"/>
  <c r="G81" i="1"/>
  <c r="H81" i="1"/>
  <c r="E80" i="1"/>
  <c r="B86" i="1" l="1"/>
  <c r="I86" i="1" s="1"/>
  <c r="F82" i="1"/>
  <c r="G82" i="1"/>
  <c r="H82" i="1" s="1"/>
  <c r="E82" i="1" l="1"/>
  <c r="B87" i="1"/>
  <c r="F83" i="1"/>
  <c r="G83" i="1"/>
  <c r="H83" i="1" s="1"/>
  <c r="B88" i="1" l="1"/>
  <c r="I88" i="1" s="1"/>
  <c r="I87" i="1"/>
  <c r="G84" i="1"/>
  <c r="F84" i="1"/>
  <c r="E84" i="1" s="1"/>
  <c r="H84" i="1"/>
  <c r="E83" i="1"/>
  <c r="B89" i="1" l="1"/>
  <c r="I89" i="1" s="1"/>
  <c r="F85" i="1"/>
  <c r="E85" i="1" s="1"/>
  <c r="G85" i="1"/>
  <c r="H85" i="1"/>
  <c r="F86" i="1" l="1"/>
  <c r="G86" i="1"/>
  <c r="H86" i="1"/>
  <c r="E86" i="1" l="1"/>
  <c r="G87" i="1"/>
  <c r="H87" i="1" s="1"/>
  <c r="F87" i="1"/>
  <c r="E87" i="1" s="1"/>
  <c r="F88" i="1" l="1"/>
  <c r="G88" i="1"/>
  <c r="H88" i="1" s="1"/>
  <c r="F89" i="1" l="1"/>
  <c r="E89" i="1" s="1"/>
  <c r="G89" i="1"/>
  <c r="H89" i="1"/>
  <c r="E88" i="1"/>
</calcChain>
</file>

<file path=xl/sharedStrings.xml><?xml version="1.0" encoding="utf-8"?>
<sst xmlns="http://schemas.openxmlformats.org/spreadsheetml/2006/main" count="15" uniqueCount="15">
  <si>
    <t>金融機関</t>
    <rPh sb="0" eb="4">
      <t>キンユウキカン</t>
    </rPh>
    <phoneticPr fontId="1"/>
  </si>
  <si>
    <t>借入日</t>
    <rPh sb="0" eb="3">
      <t>カリイレビ</t>
    </rPh>
    <phoneticPr fontId="1"/>
  </si>
  <si>
    <t>借入額</t>
    <rPh sb="0" eb="3">
      <t>カリイレガク</t>
    </rPh>
    <phoneticPr fontId="1"/>
  </si>
  <si>
    <t>利率</t>
    <rPh sb="0" eb="2">
      <t>リリツ</t>
    </rPh>
    <phoneticPr fontId="1"/>
  </si>
  <si>
    <t>回数</t>
    <rPh sb="0" eb="2">
      <t>カイスウ</t>
    </rPh>
    <phoneticPr fontId="1"/>
  </si>
  <si>
    <t>返済日</t>
    <rPh sb="0" eb="2">
      <t>ヘンサイ</t>
    </rPh>
    <rPh sb="2" eb="3">
      <t>ヒ</t>
    </rPh>
    <phoneticPr fontId="1"/>
  </si>
  <si>
    <t>返済額</t>
    <rPh sb="0" eb="3">
      <t>ヘンサイガク</t>
    </rPh>
    <phoneticPr fontId="1"/>
  </si>
  <si>
    <t>残返済回数</t>
    <rPh sb="0" eb="1">
      <t>ザン</t>
    </rPh>
    <rPh sb="1" eb="3">
      <t>ヘンサイ</t>
    </rPh>
    <rPh sb="3" eb="5">
      <t>カイスウ</t>
    </rPh>
    <phoneticPr fontId="1"/>
  </si>
  <si>
    <t>金利</t>
    <rPh sb="0" eb="2">
      <t>キンリ</t>
    </rPh>
    <phoneticPr fontId="1"/>
  </si>
  <si>
    <t>利息</t>
    <rPh sb="0" eb="2">
      <t>リソク</t>
    </rPh>
    <phoneticPr fontId="1"/>
  </si>
  <si>
    <t>元金</t>
    <rPh sb="0" eb="2">
      <t>ガンキン</t>
    </rPh>
    <phoneticPr fontId="1"/>
  </si>
  <si>
    <t>借入残高</t>
    <rPh sb="0" eb="4">
      <t>カリイレザンダカ</t>
    </rPh>
    <phoneticPr fontId="1"/>
  </si>
  <si>
    <t>日数</t>
    <rPh sb="0" eb="2">
      <t>ニッスウ</t>
    </rPh>
    <phoneticPr fontId="1"/>
  </si>
  <si>
    <t>基本情報</t>
    <rPh sb="0" eb="4">
      <t>キホンジョウホウ</t>
    </rPh>
    <phoneticPr fontId="1"/>
  </si>
  <si>
    <t>日本政策金融公庫</t>
    <rPh sb="0" eb="2">
      <t>ニホン</t>
    </rPh>
    <rPh sb="2" eb="4">
      <t>セイサク</t>
    </rPh>
    <rPh sb="4" eb="8">
      <t>キンユウコウコ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</si>
</sst>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3" fontId="0" fillId="0" borderId="0" xfId="1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64E-B67D-4B23-BD0D-5847008A3AF0}">
  <dimension ref="A1:I89"/>
  <sheetViews>
    <sheetView tabSelected="1" workbookViewId="0">
      <selection activeCell="K1" sqref="K1:S1048576"/>
    </sheetView>
  </sheetViews>
  <sheetFormatPr defaultRowHeight="18" x14ac:dyDescent="0.55000000000000004"/>
  <cols>
    <col min="1" max="1" width="11.83203125" customWidth="1"/>
    <col min="2" max="2" width="16.25" bestFit="1" customWidth="1"/>
    <col min="3" max="9" width="11.83203125" customWidth="1"/>
  </cols>
  <sheetData>
    <row r="1" spans="1:9" x14ac:dyDescent="0.55000000000000004">
      <c r="A1" t="s">
        <v>0</v>
      </c>
      <c r="B1" t="s">
        <v>14</v>
      </c>
    </row>
    <row r="2" spans="1:9" x14ac:dyDescent="0.55000000000000004">
      <c r="A2" t="s">
        <v>1</v>
      </c>
      <c r="B2" s="1">
        <v>45686</v>
      </c>
    </row>
    <row r="3" spans="1:9" x14ac:dyDescent="0.55000000000000004">
      <c r="A3" t="s">
        <v>2</v>
      </c>
      <c r="B3" s="3">
        <v>4000000</v>
      </c>
    </row>
    <row r="4" spans="1:9" x14ac:dyDescent="0.55000000000000004">
      <c r="A4" t="s">
        <v>3</v>
      </c>
      <c r="B4" s="2">
        <v>0.02</v>
      </c>
    </row>
    <row r="6" spans="1:9" x14ac:dyDescent="0.55000000000000004">
      <c r="A6" t="s">
        <v>4</v>
      </c>
      <c r="B6" t="s">
        <v>5</v>
      </c>
      <c r="C6" t="s">
        <v>7</v>
      </c>
      <c r="D6" t="s">
        <v>8</v>
      </c>
      <c r="E6" t="s">
        <v>6</v>
      </c>
      <c r="F6" t="s">
        <v>9</v>
      </c>
      <c r="G6" t="s">
        <v>10</v>
      </c>
      <c r="H6" t="s">
        <v>11</v>
      </c>
      <c r="I6" t="s">
        <v>12</v>
      </c>
    </row>
    <row r="7" spans="1:9" x14ac:dyDescent="0.55000000000000004">
      <c r="A7" t="s">
        <v>13</v>
      </c>
      <c r="C7">
        <v>82</v>
      </c>
      <c r="D7" s="4">
        <f>B4</f>
        <v>0.02</v>
      </c>
      <c r="H7" s="3">
        <f>B3</f>
        <v>4000000</v>
      </c>
    </row>
    <row r="8" spans="1:9" x14ac:dyDescent="0.55000000000000004">
      <c r="A8">
        <v>1</v>
      </c>
      <c r="B8" s="1">
        <v>45713</v>
      </c>
      <c r="C8">
        <f>C7-1</f>
        <v>81</v>
      </c>
      <c r="D8" s="4">
        <f>D7</f>
        <v>0.02</v>
      </c>
      <c r="E8" s="3">
        <f>SUM(F8:G8)</f>
        <v>6136</v>
      </c>
      <c r="F8" s="3">
        <f>INT(H7*D8/365*I8)</f>
        <v>6136</v>
      </c>
      <c r="G8" s="5">
        <v>0</v>
      </c>
      <c r="H8" s="3">
        <f>H7-G8</f>
        <v>4000000</v>
      </c>
      <c r="I8">
        <f>DATEDIF($B$2,$B8,"d")+1</f>
        <v>28</v>
      </c>
    </row>
    <row r="9" spans="1:9" x14ac:dyDescent="0.55000000000000004">
      <c r="A9">
        <v>2</v>
      </c>
      <c r="B9" s="1">
        <f>EDATE(B8,1)</f>
        <v>45741</v>
      </c>
      <c r="C9">
        <f>C8-1</f>
        <v>80</v>
      </c>
      <c r="D9" s="4">
        <f>D8</f>
        <v>0.02</v>
      </c>
      <c r="E9" s="3">
        <f>SUM(F9:G9)</f>
        <v>6136</v>
      </c>
      <c r="F9" s="3">
        <f>INT(H8*D9/365*I9)</f>
        <v>6136</v>
      </c>
      <c r="G9" s="5">
        <v>0</v>
      </c>
      <c r="H9" s="3">
        <f>H8-G9</f>
        <v>4000000</v>
      </c>
      <c r="I9">
        <f>DATEDIF(B8,B9,"d")</f>
        <v>28</v>
      </c>
    </row>
    <row r="10" spans="1:9" x14ac:dyDescent="0.55000000000000004">
      <c r="A10">
        <v>3</v>
      </c>
      <c r="B10" s="1">
        <f t="shared" ref="B10:B14" si="0">EDATE(B9,1)</f>
        <v>45772</v>
      </c>
      <c r="C10">
        <f t="shared" ref="C10:C14" si="1">C9-1</f>
        <v>79</v>
      </c>
      <c r="D10" s="4">
        <f t="shared" ref="D10:D14" si="2">D9</f>
        <v>0.02</v>
      </c>
      <c r="E10" s="3">
        <f t="shared" ref="E10:E14" si="3">SUM(F10:G10)</f>
        <v>6794</v>
      </c>
      <c r="F10" s="3">
        <f t="shared" ref="F10:F14" si="4">INT(H9*D10/365*I10)</f>
        <v>6794</v>
      </c>
      <c r="G10" s="5">
        <v>0</v>
      </c>
      <c r="H10" s="3">
        <f t="shared" ref="H10:H14" si="5">H9-G10</f>
        <v>4000000</v>
      </c>
      <c r="I10">
        <f t="shared" ref="I10:I14" si="6">DATEDIF(B9,B10,"d")</f>
        <v>31</v>
      </c>
    </row>
    <row r="11" spans="1:9" x14ac:dyDescent="0.55000000000000004">
      <c r="A11">
        <v>4</v>
      </c>
      <c r="B11" s="1">
        <f t="shared" si="0"/>
        <v>45802</v>
      </c>
      <c r="C11">
        <f t="shared" si="1"/>
        <v>78</v>
      </c>
      <c r="D11" s="4">
        <f t="shared" si="2"/>
        <v>0.02</v>
      </c>
      <c r="E11" s="3">
        <f t="shared" si="3"/>
        <v>6575</v>
      </c>
      <c r="F11" s="3">
        <f t="shared" si="4"/>
        <v>6575</v>
      </c>
      <c r="G11" s="5">
        <v>0</v>
      </c>
      <c r="H11" s="3">
        <f t="shared" si="5"/>
        <v>4000000</v>
      </c>
      <c r="I11">
        <f t="shared" si="6"/>
        <v>30</v>
      </c>
    </row>
    <row r="12" spans="1:9" x14ac:dyDescent="0.55000000000000004">
      <c r="A12">
        <v>5</v>
      </c>
      <c r="B12" s="1">
        <f t="shared" si="0"/>
        <v>45833</v>
      </c>
      <c r="C12">
        <f t="shared" si="1"/>
        <v>77</v>
      </c>
      <c r="D12" s="4">
        <f t="shared" si="2"/>
        <v>0.02</v>
      </c>
      <c r="E12" s="3">
        <f t="shared" si="3"/>
        <v>6794</v>
      </c>
      <c r="F12" s="3">
        <f t="shared" si="4"/>
        <v>6794</v>
      </c>
      <c r="G12" s="5">
        <v>0</v>
      </c>
      <c r="H12" s="3">
        <f t="shared" si="5"/>
        <v>4000000</v>
      </c>
      <c r="I12">
        <f t="shared" si="6"/>
        <v>31</v>
      </c>
    </row>
    <row r="13" spans="1:9" x14ac:dyDescent="0.55000000000000004">
      <c r="A13">
        <v>6</v>
      </c>
      <c r="B13" s="1">
        <f t="shared" si="0"/>
        <v>45863</v>
      </c>
      <c r="C13">
        <f t="shared" si="1"/>
        <v>76</v>
      </c>
      <c r="D13" s="4">
        <f t="shared" si="2"/>
        <v>0.02</v>
      </c>
      <c r="E13" s="3">
        <f t="shared" si="3"/>
        <v>54575</v>
      </c>
      <c r="F13" s="3">
        <f t="shared" si="4"/>
        <v>6575</v>
      </c>
      <c r="G13" s="5">
        <f>ROUNDDOWN(H7/C7,-3)</f>
        <v>48000</v>
      </c>
      <c r="H13" s="3">
        <f t="shared" si="5"/>
        <v>3952000</v>
      </c>
      <c r="I13">
        <f t="shared" si="6"/>
        <v>30</v>
      </c>
    </row>
    <row r="14" spans="1:9" x14ac:dyDescent="0.55000000000000004">
      <c r="A14">
        <v>7</v>
      </c>
      <c r="B14" s="1">
        <f t="shared" si="0"/>
        <v>45894</v>
      </c>
      <c r="C14">
        <f t="shared" si="1"/>
        <v>75</v>
      </c>
      <c r="D14" s="4">
        <f t="shared" si="2"/>
        <v>0.02</v>
      </c>
      <c r="E14" s="3">
        <f t="shared" si="3"/>
        <v>58712</v>
      </c>
      <c r="F14" s="3">
        <f t="shared" si="4"/>
        <v>6712</v>
      </c>
      <c r="G14" s="5">
        <f>H13/C13</f>
        <v>52000</v>
      </c>
      <c r="H14" s="3">
        <f t="shared" si="5"/>
        <v>3900000</v>
      </c>
      <c r="I14">
        <f t="shared" si="6"/>
        <v>31</v>
      </c>
    </row>
    <row r="15" spans="1:9" x14ac:dyDescent="0.55000000000000004">
      <c r="A15">
        <v>8</v>
      </c>
      <c r="B15" s="1">
        <f t="shared" ref="B15:B18" si="7">EDATE(B14,1)</f>
        <v>45925</v>
      </c>
      <c r="C15">
        <f t="shared" ref="C15:C18" si="8">C14-1</f>
        <v>74</v>
      </c>
      <c r="D15" s="4">
        <f t="shared" ref="D15:D18" si="9">D14</f>
        <v>0.02</v>
      </c>
      <c r="E15" s="3">
        <f t="shared" ref="E15:E18" si="10">SUM(F15:G15)</f>
        <v>58624</v>
      </c>
      <c r="F15" s="3">
        <f t="shared" ref="F15:F18" si="11">INT(H14*D15/365*I15)</f>
        <v>6624</v>
      </c>
      <c r="G15" s="5">
        <f t="shared" ref="G15:G18" si="12">H14/C14</f>
        <v>52000</v>
      </c>
      <c r="H15" s="3">
        <f t="shared" ref="H15:H18" si="13">H14-G15</f>
        <v>3848000</v>
      </c>
      <c r="I15">
        <f t="shared" ref="I15:I18" si="14">DATEDIF(B14,B15,"d")</f>
        <v>31</v>
      </c>
    </row>
    <row r="16" spans="1:9" x14ac:dyDescent="0.55000000000000004">
      <c r="A16">
        <v>9</v>
      </c>
      <c r="B16" s="1">
        <f t="shared" si="7"/>
        <v>45955</v>
      </c>
      <c r="C16">
        <f t="shared" si="8"/>
        <v>73</v>
      </c>
      <c r="D16" s="4">
        <f t="shared" si="9"/>
        <v>0.02</v>
      </c>
      <c r="E16" s="3">
        <f t="shared" si="10"/>
        <v>58325</v>
      </c>
      <c r="F16" s="3">
        <f t="shared" si="11"/>
        <v>6325</v>
      </c>
      <c r="G16" s="5">
        <f t="shared" si="12"/>
        <v>52000</v>
      </c>
      <c r="H16" s="3">
        <f t="shared" si="13"/>
        <v>3796000</v>
      </c>
      <c r="I16">
        <f t="shared" si="14"/>
        <v>30</v>
      </c>
    </row>
    <row r="17" spans="1:9" x14ac:dyDescent="0.55000000000000004">
      <c r="A17">
        <v>10</v>
      </c>
      <c r="B17" s="1">
        <f t="shared" si="7"/>
        <v>45986</v>
      </c>
      <c r="C17">
        <f t="shared" si="8"/>
        <v>72</v>
      </c>
      <c r="D17" s="4">
        <f t="shared" si="9"/>
        <v>0.02</v>
      </c>
      <c r="E17" s="3">
        <f t="shared" si="10"/>
        <v>58448</v>
      </c>
      <c r="F17" s="3">
        <f t="shared" si="11"/>
        <v>6448</v>
      </c>
      <c r="G17" s="5">
        <f t="shared" si="12"/>
        <v>52000</v>
      </c>
      <c r="H17" s="3">
        <f t="shared" si="13"/>
        <v>3744000</v>
      </c>
      <c r="I17">
        <f t="shared" si="14"/>
        <v>31</v>
      </c>
    </row>
    <row r="18" spans="1:9" x14ac:dyDescent="0.55000000000000004">
      <c r="A18">
        <v>11</v>
      </c>
      <c r="B18" s="1">
        <f t="shared" si="7"/>
        <v>46016</v>
      </c>
      <c r="C18">
        <f t="shared" si="8"/>
        <v>71</v>
      </c>
      <c r="D18" s="4">
        <f t="shared" si="9"/>
        <v>0.02</v>
      </c>
      <c r="E18" s="3">
        <f t="shared" si="10"/>
        <v>58154</v>
      </c>
      <c r="F18" s="3">
        <f t="shared" si="11"/>
        <v>6154</v>
      </c>
      <c r="G18" s="5">
        <f t="shared" si="12"/>
        <v>52000</v>
      </c>
      <c r="H18" s="3">
        <f t="shared" si="13"/>
        <v>3692000</v>
      </c>
      <c r="I18">
        <f t="shared" si="14"/>
        <v>30</v>
      </c>
    </row>
    <row r="19" spans="1:9" x14ac:dyDescent="0.55000000000000004">
      <c r="A19">
        <v>12</v>
      </c>
      <c r="B19" s="1">
        <f t="shared" ref="B19:B24" si="15">EDATE(B18,1)</f>
        <v>46047</v>
      </c>
      <c r="C19">
        <f t="shared" ref="C19:C24" si="16">C18-1</f>
        <v>70</v>
      </c>
      <c r="D19" s="4">
        <f t="shared" ref="D19:D24" si="17">D18</f>
        <v>0.02</v>
      </c>
      <c r="E19" s="3">
        <f t="shared" ref="E19:E24" si="18">SUM(F19:G19)</f>
        <v>58271</v>
      </c>
      <c r="F19" s="3">
        <f t="shared" ref="F19:F24" si="19">INT(H18*D19/365*I19)</f>
        <v>6271</v>
      </c>
      <c r="G19" s="5">
        <f t="shared" ref="G19:G24" si="20">H18/C18</f>
        <v>52000</v>
      </c>
      <c r="H19" s="3">
        <f t="shared" ref="H19:H24" si="21">H18-G19</f>
        <v>3640000</v>
      </c>
      <c r="I19">
        <f t="shared" ref="I19:I24" si="22">DATEDIF(B18,B19,"d")</f>
        <v>31</v>
      </c>
    </row>
    <row r="20" spans="1:9" x14ac:dyDescent="0.55000000000000004">
      <c r="A20">
        <v>13</v>
      </c>
      <c r="B20" s="1">
        <f t="shared" si="15"/>
        <v>46078</v>
      </c>
      <c r="C20">
        <f t="shared" si="16"/>
        <v>69</v>
      </c>
      <c r="D20" s="4">
        <f t="shared" si="17"/>
        <v>0.02</v>
      </c>
      <c r="E20" s="3">
        <f t="shared" si="18"/>
        <v>58183</v>
      </c>
      <c r="F20" s="3">
        <f t="shared" si="19"/>
        <v>6183</v>
      </c>
      <c r="G20" s="5">
        <f t="shared" si="20"/>
        <v>52000</v>
      </c>
      <c r="H20" s="3">
        <f t="shared" si="21"/>
        <v>3588000</v>
      </c>
      <c r="I20">
        <f t="shared" si="22"/>
        <v>31</v>
      </c>
    </row>
    <row r="21" spans="1:9" x14ac:dyDescent="0.55000000000000004">
      <c r="A21">
        <v>14</v>
      </c>
      <c r="B21" s="1">
        <f t="shared" si="15"/>
        <v>46106</v>
      </c>
      <c r="C21">
        <f t="shared" si="16"/>
        <v>68</v>
      </c>
      <c r="D21" s="4">
        <f t="shared" si="17"/>
        <v>0.02</v>
      </c>
      <c r="E21" s="3">
        <f t="shared" si="18"/>
        <v>57504</v>
      </c>
      <c r="F21" s="3">
        <f t="shared" si="19"/>
        <v>5504</v>
      </c>
      <c r="G21" s="5">
        <f t="shared" si="20"/>
        <v>52000</v>
      </c>
      <c r="H21" s="3">
        <f t="shared" si="21"/>
        <v>3536000</v>
      </c>
      <c r="I21">
        <f t="shared" si="22"/>
        <v>28</v>
      </c>
    </row>
    <row r="22" spans="1:9" x14ac:dyDescent="0.55000000000000004">
      <c r="A22">
        <v>15</v>
      </c>
      <c r="B22" s="1">
        <f t="shared" si="15"/>
        <v>46137</v>
      </c>
      <c r="C22">
        <f t="shared" si="16"/>
        <v>67</v>
      </c>
      <c r="D22" s="4">
        <f t="shared" si="17"/>
        <v>0.02</v>
      </c>
      <c r="E22" s="3">
        <f t="shared" si="18"/>
        <v>58006</v>
      </c>
      <c r="F22" s="3">
        <f t="shared" si="19"/>
        <v>6006</v>
      </c>
      <c r="G22" s="5">
        <f t="shared" si="20"/>
        <v>52000</v>
      </c>
      <c r="H22" s="3">
        <f t="shared" si="21"/>
        <v>3484000</v>
      </c>
      <c r="I22">
        <f t="shared" si="22"/>
        <v>31</v>
      </c>
    </row>
    <row r="23" spans="1:9" x14ac:dyDescent="0.55000000000000004">
      <c r="A23">
        <v>16</v>
      </c>
      <c r="B23" s="1">
        <f t="shared" si="15"/>
        <v>46167</v>
      </c>
      <c r="C23">
        <f t="shared" si="16"/>
        <v>66</v>
      </c>
      <c r="D23" s="4">
        <f t="shared" si="17"/>
        <v>0.02</v>
      </c>
      <c r="E23" s="3">
        <f t="shared" si="18"/>
        <v>57727</v>
      </c>
      <c r="F23" s="3">
        <f t="shared" si="19"/>
        <v>5727</v>
      </c>
      <c r="G23" s="5">
        <f t="shared" si="20"/>
        <v>52000</v>
      </c>
      <c r="H23" s="3">
        <f t="shared" si="21"/>
        <v>3432000</v>
      </c>
      <c r="I23">
        <f t="shared" si="22"/>
        <v>30</v>
      </c>
    </row>
    <row r="24" spans="1:9" x14ac:dyDescent="0.55000000000000004">
      <c r="A24">
        <v>17</v>
      </c>
      <c r="B24" s="1">
        <f t="shared" si="15"/>
        <v>46198</v>
      </c>
      <c r="C24">
        <f t="shared" si="16"/>
        <v>65</v>
      </c>
      <c r="D24" s="4">
        <f t="shared" si="17"/>
        <v>0.02</v>
      </c>
      <c r="E24" s="3">
        <f t="shared" si="18"/>
        <v>57829</v>
      </c>
      <c r="F24" s="3">
        <f t="shared" si="19"/>
        <v>5829</v>
      </c>
      <c r="G24" s="5">
        <f t="shared" si="20"/>
        <v>52000</v>
      </c>
      <c r="H24" s="3">
        <f t="shared" si="21"/>
        <v>3380000</v>
      </c>
      <c r="I24">
        <f t="shared" si="22"/>
        <v>31</v>
      </c>
    </row>
    <row r="25" spans="1:9" x14ac:dyDescent="0.55000000000000004">
      <c r="A25">
        <v>18</v>
      </c>
      <c r="B25" s="1">
        <f t="shared" ref="B25:B88" si="23">EDATE(B24,1)</f>
        <v>46228</v>
      </c>
      <c r="C25">
        <f t="shared" ref="C25:C88" si="24">C24-1</f>
        <v>64</v>
      </c>
      <c r="D25" s="4">
        <f t="shared" ref="D25:D88" si="25">D24</f>
        <v>0.02</v>
      </c>
      <c r="E25" s="3">
        <f t="shared" ref="E25:E88" si="26">SUM(F25:G25)</f>
        <v>57556</v>
      </c>
      <c r="F25" s="3">
        <f t="shared" ref="F25:F88" si="27">INT(H24*D25/365*I25)</f>
        <v>5556</v>
      </c>
      <c r="G25" s="5">
        <f t="shared" ref="G25:G88" si="28">H24/C24</f>
        <v>52000</v>
      </c>
      <c r="H25" s="3">
        <f t="shared" ref="H25:H88" si="29">H24-G25</f>
        <v>3328000</v>
      </c>
      <c r="I25">
        <f t="shared" ref="I25:I88" si="30">DATEDIF(B24,B25,"d")</f>
        <v>30</v>
      </c>
    </row>
    <row r="26" spans="1:9" x14ac:dyDescent="0.55000000000000004">
      <c r="A26">
        <v>19</v>
      </c>
      <c r="B26" s="1">
        <f t="shared" si="23"/>
        <v>46259</v>
      </c>
      <c r="C26">
        <f t="shared" si="24"/>
        <v>63</v>
      </c>
      <c r="D26" s="4">
        <f t="shared" si="25"/>
        <v>0.02</v>
      </c>
      <c r="E26" s="3">
        <f t="shared" si="26"/>
        <v>57653</v>
      </c>
      <c r="F26" s="3">
        <f t="shared" si="27"/>
        <v>5653</v>
      </c>
      <c r="G26" s="5">
        <f t="shared" si="28"/>
        <v>52000</v>
      </c>
      <c r="H26" s="3">
        <f t="shared" si="29"/>
        <v>3276000</v>
      </c>
      <c r="I26">
        <f t="shared" si="30"/>
        <v>31</v>
      </c>
    </row>
    <row r="27" spans="1:9" x14ac:dyDescent="0.55000000000000004">
      <c r="A27">
        <v>20</v>
      </c>
      <c r="B27" s="1">
        <f t="shared" si="23"/>
        <v>46290</v>
      </c>
      <c r="C27">
        <f t="shared" si="24"/>
        <v>62</v>
      </c>
      <c r="D27" s="4">
        <f t="shared" si="25"/>
        <v>0.02</v>
      </c>
      <c r="E27" s="3">
        <f t="shared" si="26"/>
        <v>57564</v>
      </c>
      <c r="F27" s="3">
        <f t="shared" si="27"/>
        <v>5564</v>
      </c>
      <c r="G27" s="5">
        <f t="shared" si="28"/>
        <v>52000</v>
      </c>
      <c r="H27" s="3">
        <f t="shared" si="29"/>
        <v>3224000</v>
      </c>
      <c r="I27">
        <f t="shared" si="30"/>
        <v>31</v>
      </c>
    </row>
    <row r="28" spans="1:9" x14ac:dyDescent="0.55000000000000004">
      <c r="A28">
        <v>21</v>
      </c>
      <c r="B28" s="1">
        <f t="shared" si="23"/>
        <v>46320</v>
      </c>
      <c r="C28">
        <f t="shared" si="24"/>
        <v>61</v>
      </c>
      <c r="D28" s="4">
        <f t="shared" si="25"/>
        <v>0.02</v>
      </c>
      <c r="E28" s="3">
        <f t="shared" si="26"/>
        <v>57299</v>
      </c>
      <c r="F28" s="3">
        <f t="shared" si="27"/>
        <v>5299</v>
      </c>
      <c r="G28" s="5">
        <f t="shared" si="28"/>
        <v>52000</v>
      </c>
      <c r="H28" s="3">
        <f t="shared" si="29"/>
        <v>3172000</v>
      </c>
      <c r="I28">
        <f t="shared" si="30"/>
        <v>30</v>
      </c>
    </row>
    <row r="29" spans="1:9" x14ac:dyDescent="0.55000000000000004">
      <c r="A29">
        <v>22</v>
      </c>
      <c r="B29" s="1">
        <f t="shared" si="23"/>
        <v>46351</v>
      </c>
      <c r="C29">
        <f t="shared" si="24"/>
        <v>60</v>
      </c>
      <c r="D29" s="4">
        <f t="shared" si="25"/>
        <v>0.02</v>
      </c>
      <c r="E29" s="3">
        <f t="shared" si="26"/>
        <v>57388</v>
      </c>
      <c r="F29" s="3">
        <f t="shared" si="27"/>
        <v>5388</v>
      </c>
      <c r="G29" s="5">
        <f t="shared" si="28"/>
        <v>52000</v>
      </c>
      <c r="H29" s="3">
        <f t="shared" si="29"/>
        <v>3120000</v>
      </c>
      <c r="I29">
        <f t="shared" si="30"/>
        <v>31</v>
      </c>
    </row>
    <row r="30" spans="1:9" x14ac:dyDescent="0.55000000000000004">
      <c r="A30">
        <v>23</v>
      </c>
      <c r="B30" s="1">
        <f t="shared" si="23"/>
        <v>46381</v>
      </c>
      <c r="C30">
        <f t="shared" si="24"/>
        <v>59</v>
      </c>
      <c r="D30" s="4">
        <f t="shared" si="25"/>
        <v>0.02</v>
      </c>
      <c r="E30" s="3">
        <f t="shared" si="26"/>
        <v>57128</v>
      </c>
      <c r="F30" s="3">
        <f t="shared" si="27"/>
        <v>5128</v>
      </c>
      <c r="G30" s="5">
        <f t="shared" si="28"/>
        <v>52000</v>
      </c>
      <c r="H30" s="3">
        <f t="shared" si="29"/>
        <v>3068000</v>
      </c>
      <c r="I30">
        <f t="shared" si="30"/>
        <v>30</v>
      </c>
    </row>
    <row r="31" spans="1:9" x14ac:dyDescent="0.55000000000000004">
      <c r="A31">
        <v>24</v>
      </c>
      <c r="B31" s="1">
        <f t="shared" si="23"/>
        <v>46412</v>
      </c>
      <c r="C31">
        <f t="shared" si="24"/>
        <v>58</v>
      </c>
      <c r="D31" s="4">
        <f t="shared" si="25"/>
        <v>0.02</v>
      </c>
      <c r="E31" s="3">
        <f t="shared" si="26"/>
        <v>57211</v>
      </c>
      <c r="F31" s="3">
        <f t="shared" si="27"/>
        <v>5211</v>
      </c>
      <c r="G31" s="5">
        <f t="shared" si="28"/>
        <v>52000</v>
      </c>
      <c r="H31" s="3">
        <f t="shared" si="29"/>
        <v>3016000</v>
      </c>
      <c r="I31">
        <f t="shared" si="30"/>
        <v>31</v>
      </c>
    </row>
    <row r="32" spans="1:9" x14ac:dyDescent="0.55000000000000004">
      <c r="A32">
        <v>25</v>
      </c>
      <c r="B32" s="1">
        <f t="shared" si="23"/>
        <v>46443</v>
      </c>
      <c r="C32">
        <f t="shared" si="24"/>
        <v>57</v>
      </c>
      <c r="D32" s="4">
        <f t="shared" si="25"/>
        <v>0.02</v>
      </c>
      <c r="E32" s="3">
        <f t="shared" si="26"/>
        <v>57123</v>
      </c>
      <c r="F32" s="3">
        <f t="shared" si="27"/>
        <v>5123</v>
      </c>
      <c r="G32" s="5">
        <f t="shared" si="28"/>
        <v>52000</v>
      </c>
      <c r="H32" s="3">
        <f t="shared" si="29"/>
        <v>2964000</v>
      </c>
      <c r="I32">
        <f t="shared" si="30"/>
        <v>31</v>
      </c>
    </row>
    <row r="33" spans="1:9" x14ac:dyDescent="0.55000000000000004">
      <c r="A33">
        <v>26</v>
      </c>
      <c r="B33" s="1">
        <f t="shared" si="23"/>
        <v>46471</v>
      </c>
      <c r="C33">
        <f t="shared" si="24"/>
        <v>56</v>
      </c>
      <c r="D33" s="4">
        <f t="shared" si="25"/>
        <v>0.02</v>
      </c>
      <c r="E33" s="3">
        <f t="shared" si="26"/>
        <v>56547</v>
      </c>
      <c r="F33" s="3">
        <f t="shared" si="27"/>
        <v>4547</v>
      </c>
      <c r="G33" s="5">
        <f t="shared" si="28"/>
        <v>52000</v>
      </c>
      <c r="H33" s="3">
        <f t="shared" si="29"/>
        <v>2912000</v>
      </c>
      <c r="I33">
        <f t="shared" si="30"/>
        <v>28</v>
      </c>
    </row>
    <row r="34" spans="1:9" x14ac:dyDescent="0.55000000000000004">
      <c r="A34">
        <v>27</v>
      </c>
      <c r="B34" s="1">
        <f t="shared" si="23"/>
        <v>46502</v>
      </c>
      <c r="C34">
        <f t="shared" si="24"/>
        <v>55</v>
      </c>
      <c r="D34" s="4">
        <f t="shared" si="25"/>
        <v>0.02</v>
      </c>
      <c r="E34" s="3">
        <f t="shared" si="26"/>
        <v>56946</v>
      </c>
      <c r="F34" s="3">
        <f t="shared" si="27"/>
        <v>4946</v>
      </c>
      <c r="G34" s="5">
        <f t="shared" si="28"/>
        <v>52000</v>
      </c>
      <c r="H34" s="3">
        <f t="shared" si="29"/>
        <v>2860000</v>
      </c>
      <c r="I34">
        <f t="shared" si="30"/>
        <v>31</v>
      </c>
    </row>
    <row r="35" spans="1:9" x14ac:dyDescent="0.55000000000000004">
      <c r="A35">
        <v>28</v>
      </c>
      <c r="B35" s="1">
        <f t="shared" si="23"/>
        <v>46532</v>
      </c>
      <c r="C35">
        <f t="shared" si="24"/>
        <v>54</v>
      </c>
      <c r="D35" s="4">
        <f t="shared" si="25"/>
        <v>0.02</v>
      </c>
      <c r="E35" s="3">
        <f t="shared" si="26"/>
        <v>56701</v>
      </c>
      <c r="F35" s="3">
        <f t="shared" si="27"/>
        <v>4701</v>
      </c>
      <c r="G35" s="5">
        <f t="shared" si="28"/>
        <v>52000</v>
      </c>
      <c r="H35" s="3">
        <f t="shared" si="29"/>
        <v>2808000</v>
      </c>
      <c r="I35">
        <f t="shared" si="30"/>
        <v>30</v>
      </c>
    </row>
    <row r="36" spans="1:9" x14ac:dyDescent="0.55000000000000004">
      <c r="A36">
        <v>29</v>
      </c>
      <c r="B36" s="1">
        <f t="shared" si="23"/>
        <v>46563</v>
      </c>
      <c r="C36">
        <f t="shared" si="24"/>
        <v>53</v>
      </c>
      <c r="D36" s="4">
        <f t="shared" si="25"/>
        <v>0.02</v>
      </c>
      <c r="E36" s="3">
        <f t="shared" si="26"/>
        <v>56769</v>
      </c>
      <c r="F36" s="3">
        <f t="shared" si="27"/>
        <v>4769</v>
      </c>
      <c r="G36" s="5">
        <f t="shared" si="28"/>
        <v>52000</v>
      </c>
      <c r="H36" s="3">
        <f t="shared" si="29"/>
        <v>2756000</v>
      </c>
      <c r="I36">
        <f t="shared" si="30"/>
        <v>31</v>
      </c>
    </row>
    <row r="37" spans="1:9" x14ac:dyDescent="0.55000000000000004">
      <c r="A37">
        <v>30</v>
      </c>
      <c r="B37" s="1">
        <f t="shared" si="23"/>
        <v>46593</v>
      </c>
      <c r="C37">
        <f t="shared" si="24"/>
        <v>52</v>
      </c>
      <c r="D37" s="4">
        <f t="shared" si="25"/>
        <v>0.02</v>
      </c>
      <c r="E37" s="3">
        <f t="shared" si="26"/>
        <v>56530</v>
      </c>
      <c r="F37" s="3">
        <f t="shared" si="27"/>
        <v>4530</v>
      </c>
      <c r="G37" s="5">
        <f t="shared" si="28"/>
        <v>52000</v>
      </c>
      <c r="H37" s="3">
        <f t="shared" si="29"/>
        <v>2704000</v>
      </c>
      <c r="I37">
        <f t="shared" si="30"/>
        <v>30</v>
      </c>
    </row>
    <row r="38" spans="1:9" x14ac:dyDescent="0.55000000000000004">
      <c r="A38">
        <v>31</v>
      </c>
      <c r="B38" s="1">
        <f t="shared" si="23"/>
        <v>46624</v>
      </c>
      <c r="C38">
        <f t="shared" si="24"/>
        <v>51</v>
      </c>
      <c r="D38" s="4">
        <f t="shared" si="25"/>
        <v>0.02</v>
      </c>
      <c r="E38" s="3">
        <f t="shared" si="26"/>
        <v>56593</v>
      </c>
      <c r="F38" s="3">
        <f t="shared" si="27"/>
        <v>4593</v>
      </c>
      <c r="G38" s="5">
        <f t="shared" si="28"/>
        <v>52000</v>
      </c>
      <c r="H38" s="3">
        <f t="shared" si="29"/>
        <v>2652000</v>
      </c>
      <c r="I38">
        <f t="shared" si="30"/>
        <v>31</v>
      </c>
    </row>
    <row r="39" spans="1:9" x14ac:dyDescent="0.55000000000000004">
      <c r="A39">
        <v>32</v>
      </c>
      <c r="B39" s="1">
        <f t="shared" si="23"/>
        <v>46655</v>
      </c>
      <c r="C39">
        <f t="shared" si="24"/>
        <v>50</v>
      </c>
      <c r="D39" s="4">
        <f t="shared" si="25"/>
        <v>0.02</v>
      </c>
      <c r="E39" s="3">
        <f t="shared" si="26"/>
        <v>56504</v>
      </c>
      <c r="F39" s="3">
        <f t="shared" si="27"/>
        <v>4504</v>
      </c>
      <c r="G39" s="5">
        <f t="shared" si="28"/>
        <v>52000</v>
      </c>
      <c r="H39" s="3">
        <f t="shared" si="29"/>
        <v>2600000</v>
      </c>
      <c r="I39">
        <f t="shared" si="30"/>
        <v>31</v>
      </c>
    </row>
    <row r="40" spans="1:9" x14ac:dyDescent="0.55000000000000004">
      <c r="A40">
        <v>33</v>
      </c>
      <c r="B40" s="1">
        <f t="shared" si="23"/>
        <v>46685</v>
      </c>
      <c r="C40">
        <f t="shared" si="24"/>
        <v>49</v>
      </c>
      <c r="D40" s="4">
        <f t="shared" si="25"/>
        <v>0.02</v>
      </c>
      <c r="E40" s="3">
        <f t="shared" si="26"/>
        <v>56273</v>
      </c>
      <c r="F40" s="3">
        <f t="shared" si="27"/>
        <v>4273</v>
      </c>
      <c r="G40" s="5">
        <f t="shared" si="28"/>
        <v>52000</v>
      </c>
      <c r="H40" s="3">
        <f t="shared" si="29"/>
        <v>2548000</v>
      </c>
      <c r="I40">
        <f t="shared" si="30"/>
        <v>30</v>
      </c>
    </row>
    <row r="41" spans="1:9" x14ac:dyDescent="0.55000000000000004">
      <c r="A41">
        <v>34</v>
      </c>
      <c r="B41" s="1">
        <f t="shared" si="23"/>
        <v>46716</v>
      </c>
      <c r="C41">
        <f t="shared" si="24"/>
        <v>48</v>
      </c>
      <c r="D41" s="4">
        <f t="shared" si="25"/>
        <v>0.02</v>
      </c>
      <c r="E41" s="3">
        <f t="shared" si="26"/>
        <v>56328</v>
      </c>
      <c r="F41" s="3">
        <f t="shared" si="27"/>
        <v>4328</v>
      </c>
      <c r="G41" s="5">
        <f t="shared" si="28"/>
        <v>52000</v>
      </c>
      <c r="H41" s="3">
        <f t="shared" si="29"/>
        <v>2496000</v>
      </c>
      <c r="I41">
        <f t="shared" si="30"/>
        <v>31</v>
      </c>
    </row>
    <row r="42" spans="1:9" x14ac:dyDescent="0.55000000000000004">
      <c r="A42">
        <v>35</v>
      </c>
      <c r="B42" s="1">
        <f t="shared" si="23"/>
        <v>46746</v>
      </c>
      <c r="C42">
        <f t="shared" si="24"/>
        <v>47</v>
      </c>
      <c r="D42" s="4">
        <f t="shared" si="25"/>
        <v>0.02</v>
      </c>
      <c r="E42" s="3">
        <f t="shared" si="26"/>
        <v>56103</v>
      </c>
      <c r="F42" s="3">
        <f t="shared" si="27"/>
        <v>4103</v>
      </c>
      <c r="G42" s="5">
        <f t="shared" si="28"/>
        <v>52000</v>
      </c>
      <c r="H42" s="3">
        <f t="shared" si="29"/>
        <v>2444000</v>
      </c>
      <c r="I42">
        <f t="shared" si="30"/>
        <v>30</v>
      </c>
    </row>
    <row r="43" spans="1:9" x14ac:dyDescent="0.55000000000000004">
      <c r="A43">
        <v>36</v>
      </c>
      <c r="B43" s="1">
        <f t="shared" si="23"/>
        <v>46777</v>
      </c>
      <c r="C43">
        <f t="shared" si="24"/>
        <v>46</v>
      </c>
      <c r="D43" s="4">
        <f t="shared" si="25"/>
        <v>0.02</v>
      </c>
      <c r="E43" s="3">
        <f t="shared" si="26"/>
        <v>56151</v>
      </c>
      <c r="F43" s="3">
        <f t="shared" si="27"/>
        <v>4151</v>
      </c>
      <c r="G43" s="5">
        <f t="shared" si="28"/>
        <v>52000</v>
      </c>
      <c r="H43" s="3">
        <f t="shared" si="29"/>
        <v>2392000</v>
      </c>
      <c r="I43">
        <f t="shared" si="30"/>
        <v>31</v>
      </c>
    </row>
    <row r="44" spans="1:9" x14ac:dyDescent="0.55000000000000004">
      <c r="A44">
        <v>37</v>
      </c>
      <c r="B44" s="1">
        <f t="shared" si="23"/>
        <v>46808</v>
      </c>
      <c r="C44">
        <f t="shared" si="24"/>
        <v>45</v>
      </c>
      <c r="D44" s="4">
        <f t="shared" si="25"/>
        <v>0.02</v>
      </c>
      <c r="E44" s="3">
        <f t="shared" si="26"/>
        <v>56063</v>
      </c>
      <c r="F44" s="3">
        <f t="shared" si="27"/>
        <v>4063</v>
      </c>
      <c r="G44" s="5">
        <f t="shared" si="28"/>
        <v>52000</v>
      </c>
      <c r="H44" s="3">
        <f t="shared" si="29"/>
        <v>2340000</v>
      </c>
      <c r="I44">
        <f t="shared" si="30"/>
        <v>31</v>
      </c>
    </row>
    <row r="45" spans="1:9" x14ac:dyDescent="0.55000000000000004">
      <c r="A45">
        <v>38</v>
      </c>
      <c r="B45" s="1">
        <f t="shared" si="23"/>
        <v>46837</v>
      </c>
      <c r="C45">
        <f t="shared" si="24"/>
        <v>44</v>
      </c>
      <c r="D45" s="4">
        <f t="shared" si="25"/>
        <v>0.02</v>
      </c>
      <c r="E45" s="3">
        <f t="shared" si="26"/>
        <v>55718</v>
      </c>
      <c r="F45" s="3">
        <f t="shared" si="27"/>
        <v>3718</v>
      </c>
      <c r="G45" s="5">
        <f t="shared" si="28"/>
        <v>52000</v>
      </c>
      <c r="H45" s="3">
        <f t="shared" si="29"/>
        <v>2288000</v>
      </c>
      <c r="I45">
        <f t="shared" si="30"/>
        <v>29</v>
      </c>
    </row>
    <row r="46" spans="1:9" x14ac:dyDescent="0.55000000000000004">
      <c r="A46">
        <v>39</v>
      </c>
      <c r="B46" s="1">
        <f t="shared" si="23"/>
        <v>46868</v>
      </c>
      <c r="C46">
        <f t="shared" si="24"/>
        <v>43</v>
      </c>
      <c r="D46" s="4">
        <f t="shared" si="25"/>
        <v>0.02</v>
      </c>
      <c r="E46" s="3">
        <f t="shared" si="26"/>
        <v>55886</v>
      </c>
      <c r="F46" s="3">
        <f t="shared" si="27"/>
        <v>3886</v>
      </c>
      <c r="G46" s="5">
        <f t="shared" si="28"/>
        <v>52000</v>
      </c>
      <c r="H46" s="3">
        <f t="shared" si="29"/>
        <v>2236000</v>
      </c>
      <c r="I46">
        <f t="shared" si="30"/>
        <v>31</v>
      </c>
    </row>
    <row r="47" spans="1:9" x14ac:dyDescent="0.55000000000000004">
      <c r="A47">
        <v>40</v>
      </c>
      <c r="B47" s="1">
        <f t="shared" si="23"/>
        <v>46898</v>
      </c>
      <c r="C47">
        <f t="shared" si="24"/>
        <v>42</v>
      </c>
      <c r="D47" s="4">
        <f t="shared" si="25"/>
        <v>0.02</v>
      </c>
      <c r="E47" s="3">
        <f t="shared" si="26"/>
        <v>55675</v>
      </c>
      <c r="F47" s="3">
        <f t="shared" si="27"/>
        <v>3675</v>
      </c>
      <c r="G47" s="5">
        <f t="shared" si="28"/>
        <v>52000</v>
      </c>
      <c r="H47" s="3">
        <f t="shared" si="29"/>
        <v>2184000</v>
      </c>
      <c r="I47">
        <f t="shared" si="30"/>
        <v>30</v>
      </c>
    </row>
    <row r="48" spans="1:9" x14ac:dyDescent="0.55000000000000004">
      <c r="A48">
        <v>41</v>
      </c>
      <c r="B48" s="1">
        <f t="shared" si="23"/>
        <v>46929</v>
      </c>
      <c r="C48">
        <f t="shared" si="24"/>
        <v>41</v>
      </c>
      <c r="D48" s="4">
        <f t="shared" si="25"/>
        <v>0.02</v>
      </c>
      <c r="E48" s="3">
        <f t="shared" si="26"/>
        <v>55709</v>
      </c>
      <c r="F48" s="3">
        <f t="shared" si="27"/>
        <v>3709</v>
      </c>
      <c r="G48" s="5">
        <f t="shared" si="28"/>
        <v>52000</v>
      </c>
      <c r="H48" s="3">
        <f t="shared" si="29"/>
        <v>2132000</v>
      </c>
      <c r="I48">
        <f t="shared" si="30"/>
        <v>31</v>
      </c>
    </row>
    <row r="49" spans="1:9" x14ac:dyDescent="0.55000000000000004">
      <c r="A49">
        <v>42</v>
      </c>
      <c r="B49" s="1">
        <f t="shared" si="23"/>
        <v>46959</v>
      </c>
      <c r="C49">
        <f t="shared" si="24"/>
        <v>40</v>
      </c>
      <c r="D49" s="4">
        <f t="shared" si="25"/>
        <v>0.02</v>
      </c>
      <c r="E49" s="3">
        <f t="shared" si="26"/>
        <v>55504</v>
      </c>
      <c r="F49" s="3">
        <f t="shared" si="27"/>
        <v>3504</v>
      </c>
      <c r="G49" s="5">
        <f t="shared" si="28"/>
        <v>52000</v>
      </c>
      <c r="H49" s="3">
        <f t="shared" si="29"/>
        <v>2080000</v>
      </c>
      <c r="I49">
        <f t="shared" si="30"/>
        <v>30</v>
      </c>
    </row>
    <row r="50" spans="1:9" x14ac:dyDescent="0.55000000000000004">
      <c r="A50">
        <v>43</v>
      </c>
      <c r="B50" s="1">
        <f t="shared" si="23"/>
        <v>46990</v>
      </c>
      <c r="C50">
        <f t="shared" si="24"/>
        <v>39</v>
      </c>
      <c r="D50" s="4">
        <f t="shared" si="25"/>
        <v>0.02</v>
      </c>
      <c r="E50" s="3">
        <f t="shared" si="26"/>
        <v>55533</v>
      </c>
      <c r="F50" s="3">
        <f t="shared" si="27"/>
        <v>3533</v>
      </c>
      <c r="G50" s="5">
        <f t="shared" si="28"/>
        <v>52000</v>
      </c>
      <c r="H50" s="3">
        <f t="shared" si="29"/>
        <v>2028000</v>
      </c>
      <c r="I50">
        <f t="shared" si="30"/>
        <v>31</v>
      </c>
    </row>
    <row r="51" spans="1:9" x14ac:dyDescent="0.55000000000000004">
      <c r="A51">
        <v>44</v>
      </c>
      <c r="B51" s="1">
        <f t="shared" si="23"/>
        <v>47021</v>
      </c>
      <c r="C51">
        <f t="shared" si="24"/>
        <v>38</v>
      </c>
      <c r="D51" s="4">
        <f t="shared" si="25"/>
        <v>0.02</v>
      </c>
      <c r="E51" s="3">
        <f t="shared" si="26"/>
        <v>55444</v>
      </c>
      <c r="F51" s="3">
        <f t="shared" si="27"/>
        <v>3444</v>
      </c>
      <c r="G51" s="5">
        <f t="shared" si="28"/>
        <v>52000</v>
      </c>
      <c r="H51" s="3">
        <f t="shared" si="29"/>
        <v>1976000</v>
      </c>
      <c r="I51">
        <f t="shared" si="30"/>
        <v>31</v>
      </c>
    </row>
    <row r="52" spans="1:9" x14ac:dyDescent="0.55000000000000004">
      <c r="A52">
        <v>45</v>
      </c>
      <c r="B52" s="1">
        <f t="shared" si="23"/>
        <v>47051</v>
      </c>
      <c r="C52">
        <f t="shared" si="24"/>
        <v>37</v>
      </c>
      <c r="D52" s="4">
        <f t="shared" si="25"/>
        <v>0.02</v>
      </c>
      <c r="E52" s="3">
        <f t="shared" si="26"/>
        <v>55248</v>
      </c>
      <c r="F52" s="3">
        <f t="shared" si="27"/>
        <v>3248</v>
      </c>
      <c r="G52" s="5">
        <f t="shared" si="28"/>
        <v>52000</v>
      </c>
      <c r="H52" s="3">
        <f t="shared" si="29"/>
        <v>1924000</v>
      </c>
      <c r="I52">
        <f t="shared" si="30"/>
        <v>30</v>
      </c>
    </row>
    <row r="53" spans="1:9" x14ac:dyDescent="0.55000000000000004">
      <c r="A53">
        <v>46</v>
      </c>
      <c r="B53" s="1">
        <f t="shared" si="23"/>
        <v>47082</v>
      </c>
      <c r="C53">
        <f t="shared" si="24"/>
        <v>36</v>
      </c>
      <c r="D53" s="4">
        <f t="shared" si="25"/>
        <v>0.02</v>
      </c>
      <c r="E53" s="3">
        <f t="shared" si="26"/>
        <v>55268</v>
      </c>
      <c r="F53" s="3">
        <f t="shared" si="27"/>
        <v>3268</v>
      </c>
      <c r="G53" s="5">
        <f t="shared" si="28"/>
        <v>52000</v>
      </c>
      <c r="H53" s="3">
        <f t="shared" si="29"/>
        <v>1872000</v>
      </c>
      <c r="I53">
        <f t="shared" si="30"/>
        <v>31</v>
      </c>
    </row>
    <row r="54" spans="1:9" x14ac:dyDescent="0.55000000000000004">
      <c r="A54">
        <v>47</v>
      </c>
      <c r="B54" s="1">
        <f t="shared" si="23"/>
        <v>47112</v>
      </c>
      <c r="C54">
        <f t="shared" si="24"/>
        <v>35</v>
      </c>
      <c r="D54" s="4">
        <f t="shared" si="25"/>
        <v>0.02</v>
      </c>
      <c r="E54" s="3">
        <f t="shared" si="26"/>
        <v>55077</v>
      </c>
      <c r="F54" s="3">
        <f t="shared" si="27"/>
        <v>3077</v>
      </c>
      <c r="G54" s="5">
        <f t="shared" si="28"/>
        <v>52000</v>
      </c>
      <c r="H54" s="3">
        <f t="shared" si="29"/>
        <v>1820000</v>
      </c>
      <c r="I54">
        <f t="shared" si="30"/>
        <v>30</v>
      </c>
    </row>
    <row r="55" spans="1:9" x14ac:dyDescent="0.55000000000000004">
      <c r="A55">
        <v>48</v>
      </c>
      <c r="B55" s="1">
        <f t="shared" si="23"/>
        <v>47143</v>
      </c>
      <c r="C55">
        <f t="shared" si="24"/>
        <v>34</v>
      </c>
      <c r="D55" s="4">
        <f t="shared" si="25"/>
        <v>0.02</v>
      </c>
      <c r="E55" s="3">
        <f t="shared" si="26"/>
        <v>55091</v>
      </c>
      <c r="F55" s="3">
        <f t="shared" si="27"/>
        <v>3091</v>
      </c>
      <c r="G55" s="5">
        <f t="shared" si="28"/>
        <v>52000</v>
      </c>
      <c r="H55" s="3">
        <f t="shared" si="29"/>
        <v>1768000</v>
      </c>
      <c r="I55">
        <f t="shared" si="30"/>
        <v>31</v>
      </c>
    </row>
    <row r="56" spans="1:9" x14ac:dyDescent="0.55000000000000004">
      <c r="A56">
        <v>49</v>
      </c>
      <c r="B56" s="1">
        <f t="shared" si="23"/>
        <v>47174</v>
      </c>
      <c r="C56">
        <f t="shared" si="24"/>
        <v>33</v>
      </c>
      <c r="D56" s="4">
        <f t="shared" si="25"/>
        <v>0.02</v>
      </c>
      <c r="E56" s="3">
        <f t="shared" si="26"/>
        <v>55003</v>
      </c>
      <c r="F56" s="3">
        <f t="shared" si="27"/>
        <v>3003</v>
      </c>
      <c r="G56" s="5">
        <f t="shared" si="28"/>
        <v>52000</v>
      </c>
      <c r="H56" s="3">
        <f t="shared" si="29"/>
        <v>1716000</v>
      </c>
      <c r="I56">
        <f t="shared" si="30"/>
        <v>31</v>
      </c>
    </row>
    <row r="57" spans="1:9" x14ac:dyDescent="0.55000000000000004">
      <c r="A57">
        <v>50</v>
      </c>
      <c r="B57" s="1">
        <f t="shared" si="23"/>
        <v>47202</v>
      </c>
      <c r="C57">
        <f t="shared" si="24"/>
        <v>32</v>
      </c>
      <c r="D57" s="4">
        <f t="shared" si="25"/>
        <v>0.02</v>
      </c>
      <c r="E57" s="3">
        <f t="shared" si="26"/>
        <v>54632</v>
      </c>
      <c r="F57" s="3">
        <f t="shared" si="27"/>
        <v>2632</v>
      </c>
      <c r="G57" s="5">
        <f t="shared" si="28"/>
        <v>52000</v>
      </c>
      <c r="H57" s="3">
        <f t="shared" si="29"/>
        <v>1664000</v>
      </c>
      <c r="I57">
        <f t="shared" si="30"/>
        <v>28</v>
      </c>
    </row>
    <row r="58" spans="1:9" x14ac:dyDescent="0.55000000000000004">
      <c r="A58">
        <v>51</v>
      </c>
      <c r="B58" s="1">
        <f t="shared" si="23"/>
        <v>47233</v>
      </c>
      <c r="C58">
        <f t="shared" si="24"/>
        <v>31</v>
      </c>
      <c r="D58" s="4">
        <f t="shared" si="25"/>
        <v>0.02</v>
      </c>
      <c r="E58" s="3">
        <f t="shared" si="26"/>
        <v>54826</v>
      </c>
      <c r="F58" s="3">
        <f t="shared" si="27"/>
        <v>2826</v>
      </c>
      <c r="G58" s="5">
        <f t="shared" si="28"/>
        <v>52000</v>
      </c>
      <c r="H58" s="3">
        <f t="shared" si="29"/>
        <v>1612000</v>
      </c>
      <c r="I58">
        <f t="shared" si="30"/>
        <v>31</v>
      </c>
    </row>
    <row r="59" spans="1:9" x14ac:dyDescent="0.55000000000000004">
      <c r="A59">
        <v>52</v>
      </c>
      <c r="B59" s="1">
        <f t="shared" si="23"/>
        <v>47263</v>
      </c>
      <c r="C59">
        <f t="shared" si="24"/>
        <v>30</v>
      </c>
      <c r="D59" s="4">
        <f t="shared" si="25"/>
        <v>0.02</v>
      </c>
      <c r="E59" s="3">
        <f t="shared" si="26"/>
        <v>54649</v>
      </c>
      <c r="F59" s="3">
        <f t="shared" si="27"/>
        <v>2649</v>
      </c>
      <c r="G59" s="5">
        <f t="shared" si="28"/>
        <v>52000</v>
      </c>
      <c r="H59" s="3">
        <f t="shared" si="29"/>
        <v>1560000</v>
      </c>
      <c r="I59">
        <f t="shared" si="30"/>
        <v>30</v>
      </c>
    </row>
    <row r="60" spans="1:9" x14ac:dyDescent="0.55000000000000004">
      <c r="A60">
        <v>53</v>
      </c>
      <c r="B60" s="1">
        <f t="shared" si="23"/>
        <v>47294</v>
      </c>
      <c r="C60">
        <f t="shared" si="24"/>
        <v>29</v>
      </c>
      <c r="D60" s="4">
        <f t="shared" si="25"/>
        <v>0.02</v>
      </c>
      <c r="E60" s="3">
        <f t="shared" si="26"/>
        <v>54649</v>
      </c>
      <c r="F60" s="3">
        <f t="shared" si="27"/>
        <v>2649</v>
      </c>
      <c r="G60" s="5">
        <f t="shared" si="28"/>
        <v>52000</v>
      </c>
      <c r="H60" s="3">
        <f t="shared" si="29"/>
        <v>1508000</v>
      </c>
      <c r="I60">
        <f t="shared" si="30"/>
        <v>31</v>
      </c>
    </row>
    <row r="61" spans="1:9" x14ac:dyDescent="0.55000000000000004">
      <c r="A61">
        <v>54</v>
      </c>
      <c r="B61" s="1">
        <f t="shared" si="23"/>
        <v>47324</v>
      </c>
      <c r="C61">
        <f t="shared" si="24"/>
        <v>28</v>
      </c>
      <c r="D61" s="4">
        <f t="shared" si="25"/>
        <v>0.02</v>
      </c>
      <c r="E61" s="3">
        <f t="shared" si="26"/>
        <v>54478</v>
      </c>
      <c r="F61" s="3">
        <f t="shared" si="27"/>
        <v>2478</v>
      </c>
      <c r="G61" s="5">
        <f t="shared" si="28"/>
        <v>52000</v>
      </c>
      <c r="H61" s="3">
        <f t="shared" si="29"/>
        <v>1456000</v>
      </c>
      <c r="I61">
        <f t="shared" si="30"/>
        <v>30</v>
      </c>
    </row>
    <row r="62" spans="1:9" x14ac:dyDescent="0.55000000000000004">
      <c r="A62">
        <v>55</v>
      </c>
      <c r="B62" s="1">
        <f t="shared" si="23"/>
        <v>47355</v>
      </c>
      <c r="C62">
        <f t="shared" si="24"/>
        <v>27</v>
      </c>
      <c r="D62" s="4">
        <f t="shared" si="25"/>
        <v>0.02</v>
      </c>
      <c r="E62" s="3">
        <f t="shared" si="26"/>
        <v>54473</v>
      </c>
      <c r="F62" s="3">
        <f t="shared" si="27"/>
        <v>2473</v>
      </c>
      <c r="G62" s="5">
        <f t="shared" si="28"/>
        <v>52000</v>
      </c>
      <c r="H62" s="3">
        <f t="shared" si="29"/>
        <v>1404000</v>
      </c>
      <c r="I62">
        <f t="shared" si="30"/>
        <v>31</v>
      </c>
    </row>
    <row r="63" spans="1:9" x14ac:dyDescent="0.55000000000000004">
      <c r="A63">
        <v>56</v>
      </c>
      <c r="B63" s="1">
        <f t="shared" si="23"/>
        <v>47386</v>
      </c>
      <c r="C63">
        <f t="shared" si="24"/>
        <v>26</v>
      </c>
      <c r="D63" s="4">
        <f t="shared" si="25"/>
        <v>0.02</v>
      </c>
      <c r="E63" s="3">
        <f t="shared" si="26"/>
        <v>54384</v>
      </c>
      <c r="F63" s="3">
        <f t="shared" si="27"/>
        <v>2384</v>
      </c>
      <c r="G63" s="5">
        <f t="shared" si="28"/>
        <v>52000</v>
      </c>
      <c r="H63" s="3">
        <f t="shared" si="29"/>
        <v>1352000</v>
      </c>
      <c r="I63">
        <f t="shared" si="30"/>
        <v>31</v>
      </c>
    </row>
    <row r="64" spans="1:9" x14ac:dyDescent="0.55000000000000004">
      <c r="A64">
        <v>57</v>
      </c>
      <c r="B64" s="1">
        <f t="shared" si="23"/>
        <v>47416</v>
      </c>
      <c r="C64">
        <f t="shared" si="24"/>
        <v>25</v>
      </c>
      <c r="D64" s="4">
        <f t="shared" si="25"/>
        <v>0.02</v>
      </c>
      <c r="E64" s="3">
        <f t="shared" si="26"/>
        <v>54222</v>
      </c>
      <c r="F64" s="3">
        <f t="shared" si="27"/>
        <v>2222</v>
      </c>
      <c r="G64" s="5">
        <f t="shared" si="28"/>
        <v>52000</v>
      </c>
      <c r="H64" s="3">
        <f t="shared" si="29"/>
        <v>1300000</v>
      </c>
      <c r="I64">
        <f t="shared" si="30"/>
        <v>30</v>
      </c>
    </row>
    <row r="65" spans="1:9" x14ac:dyDescent="0.55000000000000004">
      <c r="A65">
        <v>58</v>
      </c>
      <c r="B65" s="1">
        <f t="shared" si="23"/>
        <v>47447</v>
      </c>
      <c r="C65">
        <f t="shared" si="24"/>
        <v>24</v>
      </c>
      <c r="D65" s="4">
        <f t="shared" si="25"/>
        <v>0.02</v>
      </c>
      <c r="E65" s="3">
        <f t="shared" si="26"/>
        <v>54208</v>
      </c>
      <c r="F65" s="3">
        <f t="shared" si="27"/>
        <v>2208</v>
      </c>
      <c r="G65" s="5">
        <f t="shared" si="28"/>
        <v>52000</v>
      </c>
      <c r="H65" s="3">
        <f t="shared" si="29"/>
        <v>1248000</v>
      </c>
      <c r="I65">
        <f t="shared" si="30"/>
        <v>31</v>
      </c>
    </row>
    <row r="66" spans="1:9" x14ac:dyDescent="0.55000000000000004">
      <c r="A66">
        <v>59</v>
      </c>
      <c r="B66" s="1">
        <f t="shared" si="23"/>
        <v>47477</v>
      </c>
      <c r="C66">
        <f t="shared" si="24"/>
        <v>23</v>
      </c>
      <c r="D66" s="4">
        <f t="shared" si="25"/>
        <v>0.02</v>
      </c>
      <c r="E66" s="3">
        <f t="shared" si="26"/>
        <v>54051</v>
      </c>
      <c r="F66" s="3">
        <f t="shared" si="27"/>
        <v>2051</v>
      </c>
      <c r="G66" s="5">
        <f t="shared" si="28"/>
        <v>52000</v>
      </c>
      <c r="H66" s="3">
        <f t="shared" si="29"/>
        <v>1196000</v>
      </c>
      <c r="I66">
        <f t="shared" si="30"/>
        <v>30</v>
      </c>
    </row>
    <row r="67" spans="1:9" x14ac:dyDescent="0.55000000000000004">
      <c r="A67">
        <v>60</v>
      </c>
      <c r="B67" s="1">
        <f t="shared" si="23"/>
        <v>47508</v>
      </c>
      <c r="C67">
        <f t="shared" si="24"/>
        <v>22</v>
      </c>
      <c r="D67" s="4">
        <f t="shared" si="25"/>
        <v>0.02</v>
      </c>
      <c r="E67" s="3">
        <f t="shared" si="26"/>
        <v>54031</v>
      </c>
      <c r="F67" s="3">
        <f t="shared" si="27"/>
        <v>2031</v>
      </c>
      <c r="G67" s="5">
        <f t="shared" si="28"/>
        <v>52000</v>
      </c>
      <c r="H67" s="3">
        <f t="shared" si="29"/>
        <v>1144000</v>
      </c>
      <c r="I67">
        <f t="shared" si="30"/>
        <v>31</v>
      </c>
    </row>
    <row r="68" spans="1:9" x14ac:dyDescent="0.55000000000000004">
      <c r="A68">
        <v>61</v>
      </c>
      <c r="B68" s="1">
        <f t="shared" si="23"/>
        <v>47539</v>
      </c>
      <c r="C68">
        <f t="shared" si="24"/>
        <v>21</v>
      </c>
      <c r="D68" s="4">
        <f t="shared" si="25"/>
        <v>0.02</v>
      </c>
      <c r="E68" s="3">
        <f t="shared" si="26"/>
        <v>53943</v>
      </c>
      <c r="F68" s="3">
        <f t="shared" si="27"/>
        <v>1943</v>
      </c>
      <c r="G68" s="5">
        <f t="shared" si="28"/>
        <v>52000</v>
      </c>
      <c r="H68" s="3">
        <f t="shared" si="29"/>
        <v>1092000</v>
      </c>
      <c r="I68">
        <f t="shared" si="30"/>
        <v>31</v>
      </c>
    </row>
    <row r="69" spans="1:9" x14ac:dyDescent="0.55000000000000004">
      <c r="A69">
        <v>62</v>
      </c>
      <c r="B69" s="1">
        <f t="shared" si="23"/>
        <v>47567</v>
      </c>
      <c r="C69">
        <f t="shared" si="24"/>
        <v>20</v>
      </c>
      <c r="D69" s="4">
        <f t="shared" si="25"/>
        <v>0.02</v>
      </c>
      <c r="E69" s="3">
        <f t="shared" si="26"/>
        <v>53675</v>
      </c>
      <c r="F69" s="3">
        <f t="shared" si="27"/>
        <v>1675</v>
      </c>
      <c r="G69" s="5">
        <f t="shared" si="28"/>
        <v>52000</v>
      </c>
      <c r="H69" s="3">
        <f t="shared" si="29"/>
        <v>1040000</v>
      </c>
      <c r="I69">
        <f t="shared" si="30"/>
        <v>28</v>
      </c>
    </row>
    <row r="70" spans="1:9" x14ac:dyDescent="0.55000000000000004">
      <c r="A70">
        <v>63</v>
      </c>
      <c r="B70" s="1">
        <f t="shared" si="23"/>
        <v>47598</v>
      </c>
      <c r="C70">
        <f t="shared" si="24"/>
        <v>19</v>
      </c>
      <c r="D70" s="4">
        <f t="shared" si="25"/>
        <v>0.02</v>
      </c>
      <c r="E70" s="3">
        <f t="shared" si="26"/>
        <v>53766</v>
      </c>
      <c r="F70" s="3">
        <f t="shared" si="27"/>
        <v>1766</v>
      </c>
      <c r="G70" s="5">
        <f t="shared" si="28"/>
        <v>52000</v>
      </c>
      <c r="H70" s="3">
        <f t="shared" si="29"/>
        <v>988000</v>
      </c>
      <c r="I70">
        <f t="shared" si="30"/>
        <v>31</v>
      </c>
    </row>
    <row r="71" spans="1:9" x14ac:dyDescent="0.55000000000000004">
      <c r="A71">
        <v>64</v>
      </c>
      <c r="B71" s="1">
        <f t="shared" si="23"/>
        <v>47628</v>
      </c>
      <c r="C71">
        <f t="shared" si="24"/>
        <v>18</v>
      </c>
      <c r="D71" s="4">
        <f t="shared" si="25"/>
        <v>0.02</v>
      </c>
      <c r="E71" s="3">
        <f t="shared" si="26"/>
        <v>53624</v>
      </c>
      <c r="F71" s="3">
        <f t="shared" si="27"/>
        <v>1624</v>
      </c>
      <c r="G71" s="5">
        <f t="shared" si="28"/>
        <v>52000</v>
      </c>
      <c r="H71" s="3">
        <f t="shared" si="29"/>
        <v>936000</v>
      </c>
      <c r="I71">
        <f t="shared" si="30"/>
        <v>30</v>
      </c>
    </row>
    <row r="72" spans="1:9" x14ac:dyDescent="0.55000000000000004">
      <c r="A72">
        <v>65</v>
      </c>
      <c r="B72" s="1">
        <f t="shared" si="23"/>
        <v>47659</v>
      </c>
      <c r="C72">
        <f t="shared" si="24"/>
        <v>17</v>
      </c>
      <c r="D72" s="4">
        <f t="shared" si="25"/>
        <v>0.02</v>
      </c>
      <c r="E72" s="3">
        <f t="shared" si="26"/>
        <v>53589</v>
      </c>
      <c r="F72" s="3">
        <f t="shared" si="27"/>
        <v>1589</v>
      </c>
      <c r="G72" s="5">
        <f t="shared" si="28"/>
        <v>52000</v>
      </c>
      <c r="H72" s="3">
        <f t="shared" si="29"/>
        <v>884000</v>
      </c>
      <c r="I72">
        <f t="shared" si="30"/>
        <v>31</v>
      </c>
    </row>
    <row r="73" spans="1:9" x14ac:dyDescent="0.55000000000000004">
      <c r="A73">
        <v>66</v>
      </c>
      <c r="B73" s="1">
        <f t="shared" si="23"/>
        <v>47689</v>
      </c>
      <c r="C73">
        <f t="shared" si="24"/>
        <v>16</v>
      </c>
      <c r="D73" s="4">
        <f t="shared" si="25"/>
        <v>0.02</v>
      </c>
      <c r="E73" s="3">
        <f t="shared" si="26"/>
        <v>53453</v>
      </c>
      <c r="F73" s="3">
        <f t="shared" si="27"/>
        <v>1453</v>
      </c>
      <c r="G73" s="5">
        <f t="shared" si="28"/>
        <v>52000</v>
      </c>
      <c r="H73" s="3">
        <f t="shared" si="29"/>
        <v>832000</v>
      </c>
      <c r="I73">
        <f t="shared" si="30"/>
        <v>30</v>
      </c>
    </row>
    <row r="74" spans="1:9" x14ac:dyDescent="0.55000000000000004">
      <c r="A74">
        <v>67</v>
      </c>
      <c r="B74" s="1">
        <f t="shared" si="23"/>
        <v>47720</v>
      </c>
      <c r="C74">
        <f t="shared" si="24"/>
        <v>15</v>
      </c>
      <c r="D74" s="4">
        <f t="shared" si="25"/>
        <v>0.02</v>
      </c>
      <c r="E74" s="3">
        <f t="shared" si="26"/>
        <v>53413</v>
      </c>
      <c r="F74" s="3">
        <f t="shared" si="27"/>
        <v>1413</v>
      </c>
      <c r="G74" s="5">
        <f t="shared" si="28"/>
        <v>52000</v>
      </c>
      <c r="H74" s="3">
        <f t="shared" si="29"/>
        <v>780000</v>
      </c>
      <c r="I74">
        <f t="shared" si="30"/>
        <v>31</v>
      </c>
    </row>
    <row r="75" spans="1:9" x14ac:dyDescent="0.55000000000000004">
      <c r="A75">
        <v>68</v>
      </c>
      <c r="B75" s="1">
        <f t="shared" si="23"/>
        <v>47751</v>
      </c>
      <c r="C75">
        <f t="shared" si="24"/>
        <v>14</v>
      </c>
      <c r="D75" s="4">
        <f t="shared" si="25"/>
        <v>0.02</v>
      </c>
      <c r="E75" s="3">
        <f t="shared" si="26"/>
        <v>53324</v>
      </c>
      <c r="F75" s="3">
        <f t="shared" si="27"/>
        <v>1324</v>
      </c>
      <c r="G75" s="5">
        <f t="shared" si="28"/>
        <v>52000</v>
      </c>
      <c r="H75" s="3">
        <f t="shared" si="29"/>
        <v>728000</v>
      </c>
      <c r="I75">
        <f t="shared" si="30"/>
        <v>31</v>
      </c>
    </row>
    <row r="76" spans="1:9" x14ac:dyDescent="0.55000000000000004">
      <c r="A76">
        <v>69</v>
      </c>
      <c r="B76" s="1">
        <f t="shared" si="23"/>
        <v>47781</v>
      </c>
      <c r="C76">
        <f t="shared" si="24"/>
        <v>13</v>
      </c>
      <c r="D76" s="4">
        <f t="shared" si="25"/>
        <v>0.02</v>
      </c>
      <c r="E76" s="3">
        <f t="shared" si="26"/>
        <v>53196</v>
      </c>
      <c r="F76" s="3">
        <f t="shared" si="27"/>
        <v>1196</v>
      </c>
      <c r="G76" s="5">
        <f t="shared" si="28"/>
        <v>52000</v>
      </c>
      <c r="H76" s="3">
        <f t="shared" si="29"/>
        <v>676000</v>
      </c>
      <c r="I76">
        <f t="shared" si="30"/>
        <v>30</v>
      </c>
    </row>
    <row r="77" spans="1:9" x14ac:dyDescent="0.55000000000000004">
      <c r="A77">
        <v>70</v>
      </c>
      <c r="B77" s="1">
        <f t="shared" si="23"/>
        <v>47812</v>
      </c>
      <c r="C77">
        <f t="shared" si="24"/>
        <v>12</v>
      </c>
      <c r="D77" s="4">
        <f t="shared" si="25"/>
        <v>0.02</v>
      </c>
      <c r="E77" s="3">
        <f t="shared" si="26"/>
        <v>53148</v>
      </c>
      <c r="F77" s="3">
        <f t="shared" si="27"/>
        <v>1148</v>
      </c>
      <c r="G77" s="5">
        <f t="shared" si="28"/>
        <v>52000</v>
      </c>
      <c r="H77" s="3">
        <f t="shared" si="29"/>
        <v>624000</v>
      </c>
      <c r="I77">
        <f t="shared" si="30"/>
        <v>31</v>
      </c>
    </row>
    <row r="78" spans="1:9" x14ac:dyDescent="0.55000000000000004">
      <c r="A78">
        <v>71</v>
      </c>
      <c r="B78" s="1">
        <f t="shared" si="23"/>
        <v>47842</v>
      </c>
      <c r="C78">
        <f t="shared" si="24"/>
        <v>11</v>
      </c>
      <c r="D78" s="4">
        <f t="shared" si="25"/>
        <v>0.02</v>
      </c>
      <c r="E78" s="3">
        <f t="shared" si="26"/>
        <v>53025</v>
      </c>
      <c r="F78" s="3">
        <f t="shared" si="27"/>
        <v>1025</v>
      </c>
      <c r="G78" s="5">
        <f t="shared" si="28"/>
        <v>52000</v>
      </c>
      <c r="H78" s="3">
        <f t="shared" si="29"/>
        <v>572000</v>
      </c>
      <c r="I78">
        <f t="shared" si="30"/>
        <v>30</v>
      </c>
    </row>
    <row r="79" spans="1:9" x14ac:dyDescent="0.55000000000000004">
      <c r="A79">
        <v>72</v>
      </c>
      <c r="B79" s="1">
        <f t="shared" si="23"/>
        <v>47873</v>
      </c>
      <c r="C79">
        <f t="shared" si="24"/>
        <v>10</v>
      </c>
      <c r="D79" s="4">
        <f t="shared" si="25"/>
        <v>0.02</v>
      </c>
      <c r="E79" s="3">
        <f t="shared" si="26"/>
        <v>52971</v>
      </c>
      <c r="F79" s="3">
        <f t="shared" si="27"/>
        <v>971</v>
      </c>
      <c r="G79" s="5">
        <f t="shared" si="28"/>
        <v>52000</v>
      </c>
      <c r="H79" s="3">
        <f t="shared" si="29"/>
        <v>520000</v>
      </c>
      <c r="I79">
        <f t="shared" si="30"/>
        <v>31</v>
      </c>
    </row>
    <row r="80" spans="1:9" x14ac:dyDescent="0.55000000000000004">
      <c r="A80">
        <v>73</v>
      </c>
      <c r="B80" s="1">
        <f t="shared" si="23"/>
        <v>47904</v>
      </c>
      <c r="C80">
        <f t="shared" si="24"/>
        <v>9</v>
      </c>
      <c r="D80" s="4">
        <f t="shared" si="25"/>
        <v>0.02</v>
      </c>
      <c r="E80" s="3">
        <f t="shared" si="26"/>
        <v>52883</v>
      </c>
      <c r="F80" s="3">
        <f t="shared" si="27"/>
        <v>883</v>
      </c>
      <c r="G80" s="5">
        <f t="shared" si="28"/>
        <v>52000</v>
      </c>
      <c r="H80" s="3">
        <f t="shared" si="29"/>
        <v>468000</v>
      </c>
      <c r="I80">
        <f t="shared" si="30"/>
        <v>31</v>
      </c>
    </row>
    <row r="81" spans="1:9" x14ac:dyDescent="0.55000000000000004">
      <c r="A81">
        <v>74</v>
      </c>
      <c r="B81" s="1">
        <f t="shared" si="23"/>
        <v>47932</v>
      </c>
      <c r="C81">
        <f t="shared" si="24"/>
        <v>8</v>
      </c>
      <c r="D81" s="4">
        <f t="shared" si="25"/>
        <v>0.02</v>
      </c>
      <c r="E81" s="3">
        <f t="shared" si="26"/>
        <v>52718</v>
      </c>
      <c r="F81" s="3">
        <f t="shared" si="27"/>
        <v>718</v>
      </c>
      <c r="G81" s="5">
        <f t="shared" si="28"/>
        <v>52000</v>
      </c>
      <c r="H81" s="3">
        <f t="shared" si="29"/>
        <v>416000</v>
      </c>
      <c r="I81">
        <f t="shared" si="30"/>
        <v>28</v>
      </c>
    </row>
    <row r="82" spans="1:9" x14ac:dyDescent="0.55000000000000004">
      <c r="A82">
        <v>75</v>
      </c>
      <c r="B82" s="1">
        <f t="shared" si="23"/>
        <v>47963</v>
      </c>
      <c r="C82">
        <f t="shared" si="24"/>
        <v>7</v>
      </c>
      <c r="D82" s="4">
        <f t="shared" si="25"/>
        <v>0.02</v>
      </c>
      <c r="E82" s="3">
        <f t="shared" si="26"/>
        <v>52706</v>
      </c>
      <c r="F82" s="3">
        <f t="shared" si="27"/>
        <v>706</v>
      </c>
      <c r="G82" s="5">
        <f t="shared" si="28"/>
        <v>52000</v>
      </c>
      <c r="H82" s="3">
        <f t="shared" si="29"/>
        <v>364000</v>
      </c>
      <c r="I82">
        <f t="shared" si="30"/>
        <v>31</v>
      </c>
    </row>
    <row r="83" spans="1:9" x14ac:dyDescent="0.55000000000000004">
      <c r="A83">
        <v>76</v>
      </c>
      <c r="B83" s="1">
        <f t="shared" si="23"/>
        <v>47993</v>
      </c>
      <c r="C83">
        <f t="shared" si="24"/>
        <v>6</v>
      </c>
      <c r="D83" s="4">
        <f t="shared" si="25"/>
        <v>0.02</v>
      </c>
      <c r="E83" s="3">
        <f t="shared" si="26"/>
        <v>52598</v>
      </c>
      <c r="F83" s="3">
        <f t="shared" si="27"/>
        <v>598</v>
      </c>
      <c r="G83" s="5">
        <f t="shared" si="28"/>
        <v>52000</v>
      </c>
      <c r="H83" s="3">
        <f t="shared" si="29"/>
        <v>312000</v>
      </c>
      <c r="I83">
        <f t="shared" si="30"/>
        <v>30</v>
      </c>
    </row>
    <row r="84" spans="1:9" x14ac:dyDescent="0.55000000000000004">
      <c r="A84">
        <v>77</v>
      </c>
      <c r="B84" s="1">
        <f t="shared" si="23"/>
        <v>48024</v>
      </c>
      <c r="C84">
        <f t="shared" si="24"/>
        <v>5</v>
      </c>
      <c r="D84" s="4">
        <f t="shared" si="25"/>
        <v>0.02</v>
      </c>
      <c r="E84" s="3">
        <f t="shared" si="26"/>
        <v>52529</v>
      </c>
      <c r="F84" s="3">
        <f t="shared" si="27"/>
        <v>529</v>
      </c>
      <c r="G84" s="5">
        <f t="shared" si="28"/>
        <v>52000</v>
      </c>
      <c r="H84" s="3">
        <f t="shared" si="29"/>
        <v>260000</v>
      </c>
      <c r="I84">
        <f t="shared" si="30"/>
        <v>31</v>
      </c>
    </row>
    <row r="85" spans="1:9" x14ac:dyDescent="0.55000000000000004">
      <c r="A85">
        <v>78</v>
      </c>
      <c r="B85" s="1">
        <f t="shared" si="23"/>
        <v>48054</v>
      </c>
      <c r="C85">
        <f t="shared" si="24"/>
        <v>4</v>
      </c>
      <c r="D85" s="4">
        <f t="shared" si="25"/>
        <v>0.02</v>
      </c>
      <c r="E85" s="3">
        <f t="shared" si="26"/>
        <v>52427</v>
      </c>
      <c r="F85" s="3">
        <f t="shared" si="27"/>
        <v>427</v>
      </c>
      <c r="G85" s="5">
        <f t="shared" si="28"/>
        <v>52000</v>
      </c>
      <c r="H85" s="3">
        <f t="shared" si="29"/>
        <v>208000</v>
      </c>
      <c r="I85">
        <f t="shared" si="30"/>
        <v>30</v>
      </c>
    </row>
    <row r="86" spans="1:9" x14ac:dyDescent="0.55000000000000004">
      <c r="A86">
        <v>79</v>
      </c>
      <c r="B86" s="1">
        <f t="shared" si="23"/>
        <v>48085</v>
      </c>
      <c r="C86">
        <f t="shared" si="24"/>
        <v>3</v>
      </c>
      <c r="D86" s="4">
        <f t="shared" si="25"/>
        <v>0.02</v>
      </c>
      <c r="E86" s="3">
        <f t="shared" si="26"/>
        <v>52353</v>
      </c>
      <c r="F86" s="3">
        <f t="shared" si="27"/>
        <v>353</v>
      </c>
      <c r="G86" s="5">
        <f t="shared" si="28"/>
        <v>52000</v>
      </c>
      <c r="H86" s="3">
        <f t="shared" si="29"/>
        <v>156000</v>
      </c>
      <c r="I86">
        <f t="shared" si="30"/>
        <v>31</v>
      </c>
    </row>
    <row r="87" spans="1:9" x14ac:dyDescent="0.55000000000000004">
      <c r="A87">
        <v>80</v>
      </c>
      <c r="B87" s="1">
        <f t="shared" si="23"/>
        <v>48116</v>
      </c>
      <c r="C87">
        <f t="shared" si="24"/>
        <v>2</v>
      </c>
      <c r="D87" s="4">
        <f t="shared" si="25"/>
        <v>0.02</v>
      </c>
      <c r="E87" s="3">
        <f t="shared" si="26"/>
        <v>52264</v>
      </c>
      <c r="F87" s="3">
        <f t="shared" si="27"/>
        <v>264</v>
      </c>
      <c r="G87" s="5">
        <f t="shared" si="28"/>
        <v>52000</v>
      </c>
      <c r="H87" s="3">
        <f t="shared" si="29"/>
        <v>104000</v>
      </c>
      <c r="I87">
        <f t="shared" si="30"/>
        <v>31</v>
      </c>
    </row>
    <row r="88" spans="1:9" x14ac:dyDescent="0.55000000000000004">
      <c r="A88">
        <v>81</v>
      </c>
      <c r="B88" s="1">
        <f t="shared" si="23"/>
        <v>48146</v>
      </c>
      <c r="C88">
        <f t="shared" si="24"/>
        <v>1</v>
      </c>
      <c r="D88" s="4">
        <f t="shared" si="25"/>
        <v>0.02</v>
      </c>
      <c r="E88" s="3">
        <f t="shared" si="26"/>
        <v>52170</v>
      </c>
      <c r="F88" s="3">
        <f t="shared" si="27"/>
        <v>170</v>
      </c>
      <c r="G88" s="5">
        <f t="shared" si="28"/>
        <v>52000</v>
      </c>
      <c r="H88" s="3">
        <f t="shared" si="29"/>
        <v>52000</v>
      </c>
      <c r="I88">
        <f t="shared" si="30"/>
        <v>30</v>
      </c>
    </row>
    <row r="89" spans="1:9" x14ac:dyDescent="0.55000000000000004">
      <c r="A89">
        <v>82</v>
      </c>
      <c r="B89" s="1">
        <f t="shared" ref="B89" si="31">EDATE(B88,1)</f>
        <v>48177</v>
      </c>
      <c r="C89">
        <f t="shared" ref="C89" si="32">C88-1</f>
        <v>0</v>
      </c>
      <c r="D89" s="4">
        <f t="shared" ref="D89" si="33">D88</f>
        <v>0.02</v>
      </c>
      <c r="E89" s="3">
        <f t="shared" ref="E89" si="34">SUM(F89:G89)</f>
        <v>52088</v>
      </c>
      <c r="F89" s="3">
        <f t="shared" ref="F89" si="35">INT(H88*D89/365*I89)</f>
        <v>88</v>
      </c>
      <c r="G89" s="5">
        <f t="shared" ref="G89" si="36">H88/C88</f>
        <v>52000</v>
      </c>
      <c r="H89" s="3">
        <f t="shared" ref="H89" si="37">H88-G89</f>
        <v>0</v>
      </c>
      <c r="I89">
        <f t="shared" ref="I89" si="38">DATEDIF(B88,B89,"d")</f>
        <v>31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修史 小林</dc:creator>
  <cp:lastModifiedBy>修史 小林</cp:lastModifiedBy>
  <dcterms:created xsi:type="dcterms:W3CDTF">2025-01-27T11:33:23Z</dcterms:created>
  <dcterms:modified xsi:type="dcterms:W3CDTF">2025-01-30T12:00:34Z</dcterms:modified>
</cp:coreProperties>
</file>